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600" windowHeight="11640" tabRatio="887" firstSheet="1" activeTab="1"/>
  </bookViews>
  <sheets>
    <sheet name="Arbeitsschritte" sheetId="1" r:id="rId1"/>
    <sheet name="Maßnahmenkatalog" sheetId="2" r:id="rId2"/>
  </sheets>
  <definedNames>
    <definedName name="_xlnm.Print_Area" localSheetId="1">'Maßnahmenkatalog'!$A$1:$G$97</definedName>
    <definedName name="_xlnm.Print_Titles" localSheetId="1">'Maßnahmenkatalog'!$3:$3</definedName>
    <definedName name="Gültigkeit_Ebene">#REF!</definedName>
    <definedName name="Gültigkeit_Massnahme">'Maßnahmenkatalog'!$J$4:$J$96</definedName>
    <definedName name="Gültigkeit_Objekt">#REF!</definedName>
    <definedName name="Gültigkeit_Objekttyp">#REF!</definedName>
    <definedName name="Legendentexte">'Maßnahmenkatalog'!$J$3:$J$97</definedName>
    <definedName name="Massnahmenliste">'Maßnahmenkatalog'!$I$4:$J$96</definedName>
    <definedName name="Massnahmennummern">'Maßnahmenkatalog'!$I$3:$I$97</definedName>
    <definedName name="ob_Spezifizierung">'Maßnahmenkatalog'!$J$4:$K$96</definedName>
    <definedName name="optional">'Maßnahmenkatalog'!$K$1</definedName>
    <definedName name="Spezifizierungsmarker">'Maßnahmenkatalog'!$K$2</definedName>
    <definedName name="Spezifizierungstexte">'Maßnahmenkatalog'!$D$3:$D$97</definedName>
    <definedName name="Spezifizierungstypen">'Maßnahmenkatalog'!$K$3:$K$97</definedName>
    <definedName name="Verweis_Objekttyp">#REF!</definedName>
  </definedNames>
  <calcPr fullCalcOnLoad="1"/>
</workbook>
</file>

<file path=xl/sharedStrings.xml><?xml version="1.0" encoding="utf-8"?>
<sst xmlns="http://schemas.openxmlformats.org/spreadsheetml/2006/main" count="335" uniqueCount="278">
  <si>
    <t xml:space="preserve">Extensivierung der fischereilichen Nutzung oder Verzicht auf Intensivierung </t>
  </si>
  <si>
    <t>Zäune abbauen oder für Arten kenntlich machen</t>
  </si>
  <si>
    <t>vorranige Erfolgskontrolle dringlicher Maßnahmen</t>
  </si>
  <si>
    <t>(Freier Maßnahmentext für spezielle Waldstrukturen)</t>
  </si>
  <si>
    <t>(Freier Maßnahmentext des physikalischen Bodenschutzes)</t>
  </si>
  <si>
    <t>(Freier Maßnahmentext zum naturnahen Wasserhaushalt)</t>
  </si>
  <si>
    <t>(Freier Maßnahmentext betreffend den naturnahen Nährstoffhaushalt)</t>
  </si>
  <si>
    <t>(Freier Maßnahmentext biotischen Schäden oder invasive Arten betreffend)</t>
  </si>
  <si>
    <t>(Freier Maßnahmentext zur Vernetzung von Lebensräumen)</t>
  </si>
  <si>
    <t>(Freier Maßnahmentext des Besucherlenkens)</t>
  </si>
  <si>
    <t>(Freier Maßnahmentext zum Artenschutz)</t>
  </si>
  <si>
    <t>(optional möglich)</t>
  </si>
  <si>
    <t>Struktur nennen</t>
  </si>
  <si>
    <t>Phase(n) nennen</t>
  </si>
  <si>
    <t>ggf. Baumart nennen</t>
  </si>
  <si>
    <r>
      <t>bei LRT als kleinen Teilbereich aufnehmen; sofern Habitatbäume konkreter Anhang-Art(en), vgl. Maßnahme 814; sofern seltene Baumart vgl. Maßnahme 106</t>
    </r>
    <r>
      <rPr>
        <sz val="8"/>
        <color indexed="10"/>
        <rFont val="Arial"/>
        <family val="2"/>
      </rPr>
      <t xml:space="preserve">
</t>
    </r>
  </si>
  <si>
    <t>Waldstrukturen</t>
  </si>
  <si>
    <t>Naturnaher Wasser-
haushalt und Ge-
wässermorphologie</t>
  </si>
  <si>
    <t>Naturnaher 
Nährstoffhaushalt</t>
  </si>
  <si>
    <t>Besucherlenkung</t>
  </si>
  <si>
    <t>Spezielle Arten-
schutzmaßnahmen</t>
  </si>
  <si>
    <t>Erfolgskontrolle und
Dauerbeobachtung</t>
  </si>
  <si>
    <t>Marker für optional:</t>
  </si>
  <si>
    <t>Marker für notwendig:</t>
  </si>
  <si>
    <t>Marker</t>
  </si>
  <si>
    <t>Erläuterungen und Hinweise zur Anwendung
und zu ähnlichen Maßnahmen "alt"</t>
  </si>
  <si>
    <r>
      <t xml:space="preserve">Die Erhaltungsmaßnahmenkarte stellt für die Schutzobjekte im Wald nur die </t>
    </r>
    <r>
      <rPr>
        <b/>
        <i/>
        <sz val="8"/>
        <rFont val="Arial"/>
        <family val="2"/>
      </rPr>
      <t>notwendigen Erhaltungsmaßnahmen</t>
    </r>
    <r>
      <rPr>
        <i/>
        <sz val="8"/>
        <rFont val="Arial"/>
        <family val="2"/>
      </rPr>
      <t xml:space="preserve"> dar. Wünschenswerte Maßnahmen sind nur im Text dargestellt.</t>
    </r>
  </si>
  <si>
    <r>
      <t>Übergeordnete Maßnahmen</t>
    </r>
    <r>
      <rPr>
        <i/>
        <sz val="8"/>
        <rFont val="Arial"/>
        <family val="2"/>
      </rPr>
      <t xml:space="preserve"> sind nicht Schutzobjekt bezogen, die Flächen müssen für die Maßnahmenplanung neu erfasst und beschriftet werden; vgl. Spalte "Einschränkungen und Regeln"</t>
    </r>
  </si>
  <si>
    <t>ggfs. Baumart und Strukturen nennen</t>
  </si>
  <si>
    <t>Schlagwort oder Nummer nennen</t>
  </si>
  <si>
    <t>ggf. Art oder Beeinträchtigung nennen</t>
  </si>
  <si>
    <t>Baumart bzw. Biotopbaumtyp nennen</t>
  </si>
  <si>
    <t>x</t>
  </si>
  <si>
    <t>Befristete Straßensperrung nach StVO</t>
  </si>
  <si>
    <t>Auen-LRTen, z.B. für die Strukturanreicherung der Ufer und Gewässersohle (Raubaum u.ä.); aber auch für spezielle Anh.-Arten 
wie Fische (als Versteckplätze der Jungfische) oder die Europäische Sumpfschildkröte (als Sonnplatz)</t>
  </si>
  <si>
    <t>Ablagerungen entfernen</t>
  </si>
  <si>
    <t>Entfernen von Bauschutt o. ä. abgelagertem Fremdmaterial (sofern nicht unter 403)</t>
  </si>
  <si>
    <t>Entfernen von Drainagerohren o.ä.
Übergeordnete Maßnahme</t>
  </si>
  <si>
    <t>Übergeordnete Maßnahme</t>
  </si>
  <si>
    <t>LRT</t>
  </si>
  <si>
    <t>in der Regel nur für Anhang-Arten zulässig</t>
  </si>
  <si>
    <t>dies gilt auch für durch Maßnahmen oder bestimmte Nutzungsformen licht gestellte Wälder/Waldtypen; für die Schaffung lichter Waldbestände vgl. Maßnahme 112</t>
  </si>
  <si>
    <t xml:space="preserve">Samenbäume sehr seltener Baumarten (z.B. Eibe); oder auch als Trägerbaumart für ein Moos wie z.B. Bergahorn für Tayloria rudolphiana)
</t>
  </si>
  <si>
    <t xml:space="preserve">z.B. besondere Biotopbäume wie "Methusalems"
</t>
  </si>
  <si>
    <t>Dauerbestockung erhalten</t>
  </si>
  <si>
    <t>Sofern eine Art eine Dauerbestockung benötigt oder ein LRT und seine Artengemeinschaft durch stärkere Eingriffe gefährdert würde (Erosion o.ä.)</t>
  </si>
  <si>
    <t>v.a. für Europäischer Dünnfarn, Koboldsmoos; Schluchtwald (*9180)</t>
  </si>
  <si>
    <t>Lichte Waldstrukturen schaffen</t>
  </si>
  <si>
    <t>z.B. auch durch (Wieder)Aufnahme der Nutzung als Stockausschlagwald u.ä.; für den Erhalt vorhandener lichter Waldstrukturen vgl. Maßnahme 105</t>
  </si>
  <si>
    <t>Mehrschichtige, ungleichaltrige Bestände schaffen</t>
  </si>
  <si>
    <t>Maßnahme ist für Arten notwendig, die auf solche Strukturen (z.B. als Jagdhabitat) angewiesen sind, wenn sie in ausreichendem Umfang vorkommen oder im Zuge der Bewirtschaftung regelmäßig entstehen</t>
  </si>
  <si>
    <t>Diese Maßnahme soll dazu dienen, Strukturen reifer Entwicklungsphasen in Endnutzungsbeständen in die nächste Bestandsgeneration zu überführen</t>
  </si>
  <si>
    <t>Sukzession zurücksetzen</t>
  </si>
  <si>
    <t>Maßnahme ist für Arten notwendig, die auf frühe Sukzessionsstadien der Waldentwicklung angewiesen sind, wenn diese nicht in ausreichendem Maß vorhanden sind und regelmäßig im Zuge der Bewirtschaftung entstehen</t>
  </si>
  <si>
    <t>Heidelerche, Baumpieper-Habitate, z.B. unter Leitungstrassen; denkbar aber auch für Kiefern-LRTen mit Sukzessionstendenz zu anderen Waldgesellschaften</t>
  </si>
  <si>
    <t>Totholz aktiv vermehren</t>
  </si>
  <si>
    <t>Diese Maßnahme sollte in der Regel nur geplant werden, wenn der Vorrat an bestimmten Biotopbäumen für den günstigen Erhaltungszustand einer Anhang-Art nicht durch natürliche Entstehungsprozesse zu erreichen ist</t>
  </si>
  <si>
    <t>Initierung von Mulmhöhlen durch Beimpfen von Bäumen mit Höhlen-bildenden Pilzen</t>
  </si>
  <si>
    <t>Bodenschutz</t>
  </si>
  <si>
    <t>Fahrschäden durch Erschließungsplanung vermeiden</t>
  </si>
  <si>
    <r>
      <t xml:space="preserve">Die Eingabetabelle heißt: </t>
    </r>
    <r>
      <rPr>
        <b/>
        <sz val="10"/>
        <rFont val="Arial"/>
        <family val="2"/>
      </rPr>
      <t>Eingabe Maßnahmen</t>
    </r>
    <r>
      <rPr>
        <sz val="10"/>
        <rFont val="Arial"/>
        <family val="0"/>
      </rPr>
      <t xml:space="preserve">
1. Gebietsnummer eingeben oben links blaues Feld
2. Objekt auswählen über </t>
    </r>
    <r>
      <rPr>
        <u val="single"/>
        <sz val="10"/>
        <rFont val="Arial"/>
        <family val="2"/>
      </rPr>
      <t>Auswahlliste</t>
    </r>
    <r>
      <rPr>
        <sz val="10"/>
        <rFont val="Arial"/>
        <family val="0"/>
      </rPr>
      <t xml:space="preserve"> (grauer Pfeil), dadurch wird die FFH-Gebietsnummer und ein Zähler automatisch angelegt
3. Ebene auswählen über </t>
    </r>
    <r>
      <rPr>
        <u val="single"/>
        <sz val="10"/>
        <rFont val="Arial"/>
        <family val="2"/>
      </rPr>
      <t>Auswahlliste</t>
    </r>
    <r>
      <rPr>
        <sz val="10"/>
        <rFont val="Arial"/>
        <family val="0"/>
      </rPr>
      <t xml:space="preserve">
4. Ebene-Nummer angeben 
    i   TFL (Teilfläche FFH-Gebiet), falls vorhanden
    ii   BE (Bewertungseinheit), falls ausgewiesen
    iii  TB (Teilbereich), falls nach Arbeitsanweisung (sensibel, wertvoll, beeinträchtigt oder Entwicklungsfläche) auskartiert
    iv   UE (Maßnahmenfläche für übergeordnete Maßnahme), falls Maßnahmen auf ganz eigenen Flächen und keinem Schutzobjekt zuordenbar (Ausnahme)
5. Objekttyp auswählen über </t>
    </r>
    <r>
      <rPr>
        <u val="single"/>
        <sz val="10"/>
        <rFont val="Arial"/>
        <family val="2"/>
      </rPr>
      <t>Auswahlliste</t>
    </r>
    <r>
      <rPr>
        <sz val="10"/>
        <rFont val="Arial"/>
        <family val="0"/>
      </rPr>
      <t xml:space="preserve">; bei LRT immer </t>
    </r>
    <r>
      <rPr>
        <i/>
        <sz val="10"/>
        <rFont val="Arial"/>
        <family val="2"/>
      </rPr>
      <t>Maßnahmenfläche</t>
    </r>
    <r>
      <rPr>
        <sz val="10"/>
        <rFont val="Arial"/>
        <family val="2"/>
      </rPr>
      <t xml:space="preserve"> (erster Eintrag)</t>
    </r>
    <r>
      <rPr>
        <sz val="10"/>
        <rFont val="Arial"/>
        <family val="0"/>
      </rPr>
      <t xml:space="preserve">; bei Arten je nach Art
6. Maßnahme auswählen über </t>
    </r>
    <r>
      <rPr>
        <u val="single"/>
        <sz val="10"/>
        <rFont val="Arial"/>
        <family val="2"/>
      </rPr>
      <t>Auswahlliste</t>
    </r>
    <r>
      <rPr>
        <sz val="10"/>
        <rFont val="Arial"/>
        <family val="0"/>
      </rPr>
      <t xml:space="preserve">; mit den x90er-Nummern bitte sparsam umgehen! Wenn mehrere pro Maßnahmenblock notwendig sein sollten, dann im Feld Spezifizierung mit Stichwort oder Nummer kennzeichnen
7.Ggf. Spezifizierung laut Tabelle Maßnahmenkatalog bzw. laut Aufforderung im Feld "Spezifizierung". Spezifizierungen können notwendig oder optional sein 
   </t>
    </r>
    <r>
      <rPr>
        <b/>
        <sz val="10"/>
        <color indexed="10"/>
        <rFont val="Arial"/>
        <family val="2"/>
      </rPr>
      <t>Anmerkung: Der Spezifizierungstext wird in die Karte übernommen. Jede Maßnahme mit Spezifizierung bekommt eine eigene Schraffur.</t>
    </r>
  </si>
  <si>
    <t>Erschließungsplanung soll hier umfassend, d.h. einschließlich der Anlage von Feinerschließungslinien und der Verlegung ungünstig platzierter Erschließungseinrichtungen verstanden werden; für das Aussparen negativer Kardinalpunkte vgl. auch Maßnahme 205</t>
  </si>
  <si>
    <t>z.B. Kalktuffquellen, Frauenschuh</t>
  </si>
  <si>
    <t>Denkbar ist eine breite Palette von Maßnahmen der Lenkung, zeitlichen Steuerung (Befahrung nur bei Frost), Maschinenauswahl ("Boogie-Bänder", Raupenfahrzeuge u.ä.), Anlage von Reisigmatten usw.</t>
  </si>
  <si>
    <t>Trittschäden beseitigen und vermeiden</t>
  </si>
  <si>
    <t>Als Trittschäden sollen auch Schäden z.B. durch Reitbetrieb (Pferde) oder Weidevieh verstanden werden</t>
  </si>
  <si>
    <t>Z.B. Auszäunen eines trittbeeinträchtigten Kalktuff-Quellbereiches oder Hochlagen-Moores, das in einer beweideten Almfläche liegt</t>
  </si>
  <si>
    <t>Fahrschäden beseitigen</t>
  </si>
  <si>
    <t>Beachte möglichen Zielkonflikt mit Laichgewässern der Gelbbauchunke!</t>
  </si>
  <si>
    <t>Vermeidung neuer Erschließungseinrichtungen</t>
  </si>
  <si>
    <t>Negative Kardinalpunkte aus Gründen des Arten- und Biotopschutzes; hier vollständiger Verzicht auf Erschließungsmaßnahmen und Befahrung incl. Feinerschließung</t>
  </si>
  <si>
    <t>Entwässerungseinrichtungen beseitigen</t>
  </si>
  <si>
    <t>Entfernen von Drainagerohren o.ä.</t>
  </si>
  <si>
    <t>Entwässerungseinrichtungen verbauen</t>
  </si>
  <si>
    <t>Uferverbau entnehmen und Gewässerentwicklung zulassen</t>
  </si>
  <si>
    <t>entspricht Maßnahme im Katalog hydromorphologischer Maßnahmen der WRRL</t>
  </si>
  <si>
    <t>Wehr/Stauanlage rückbauen</t>
  </si>
  <si>
    <t>Deiche rückverlegen</t>
  </si>
  <si>
    <t>Vergrößerung des Überflutungsraumes bei Hochwässern</t>
  </si>
  <si>
    <t>Totholz einbringen</t>
  </si>
  <si>
    <t>entspricht Maßnahme im Katalog hydromorphologischer Maßnahmen der WRRL; sh. auch die Broschüre des LfW /LFV "Totholz bringt Leben in Flüsse und Bäche"</t>
  </si>
  <si>
    <t>Naturnahen Wasserhaushalt wiederherstellen</t>
  </si>
  <si>
    <t xml:space="preserve"> In der Regel ist diese allgemein formulierte Maßnahme zu verwenden, sofern nicht in Abstimmung mit der Wasserwirtschaft oder aufgrund der konkreten Umstände eine konkretere Maßnahme auszwählen ist.</t>
  </si>
  <si>
    <t>Naturnahe Überflutungsdynamik reaktivieren</t>
  </si>
  <si>
    <t>Grundwasserspiegel anheben</t>
  </si>
  <si>
    <t>z.B. durch Querbauwerke</t>
  </si>
  <si>
    <t>Sohlverbau zurückbauen</t>
  </si>
  <si>
    <t>Absturz rückbauen oder durch Rampe/Gleite ersetzen</t>
  </si>
  <si>
    <t>entspricht zwei Maßnahmen im Katalog hydromorphologischer Maßnahmen der WRRL</t>
  </si>
  <si>
    <t>Bachverrohrung öffnen oder Durchlass umgestalten</t>
  </si>
  <si>
    <t>Seitengewässer anbinden</t>
  </si>
  <si>
    <t>entspricht Maßnahme im Katalog hydromorphologischer Maßnahmen der WRRL; beachte möglichen Zielkonflikt mit Amphibienarten (Fische!)</t>
  </si>
  <si>
    <t>Quellfassung rückbauen</t>
  </si>
  <si>
    <t>Vgl. Maßnahmenkatalog des Bayerischen Aktionsprogramms Quellschutz für die Detailplanung</t>
  </si>
  <si>
    <t>Nährstoffeinträge vermeiden</t>
  </si>
  <si>
    <t>Dieser allgemeinen Maßnahme ist in der Regel gegenüber Maßnahme 401 der Vorzug zu geben</t>
  </si>
  <si>
    <t>Gemeint ist das Entfernen eingebrachten, eutrophierenden Materials</t>
  </si>
  <si>
    <t>z.B. für den Ziegenmelker oder Kiefernwald-LRTen</t>
  </si>
  <si>
    <t>Wildverbiß, Schäl- und Fegeschäden</t>
  </si>
  <si>
    <t>z.B. Hausreißen von Indischem Springkraut, Ausgaben Riesenbärkenklau oder Herbizidbehandlung Spätblühende Traubenkirsche</t>
  </si>
  <si>
    <t>Ausgefüllte Exceltabelle an LWF zurückschicken. Maßnahmenkarten werden erstellt und als pdf verschickt.</t>
  </si>
  <si>
    <t xml:space="preserve">4
</t>
  </si>
  <si>
    <t>Lebensräume vernetzen</t>
  </si>
  <si>
    <t>Vernetzung von LRTen oder Habitaten von Anhang-Arten</t>
  </si>
  <si>
    <t>Barrieren entfernen</t>
  </si>
  <si>
    <t>Infrastruktur zur Besucherlenkung einrichten</t>
  </si>
  <si>
    <t>Wege verlegen</t>
  </si>
  <si>
    <t>Gemeint ist v.a. die Wegeverlegung, um Beeinträchtigungen durch intensiven Erholungsverkehr oder auch sich daraus ergebende Notwendigkeit der Verkehrssicherung zu vermeiden</t>
  </si>
  <si>
    <t>Erläuterungen zu Regelungsinhalten im Text angeben (Zeiten usw.)</t>
  </si>
  <si>
    <t>z.B. für die Laichwanderung von Anhang-Arten unter den Amphibien</t>
  </si>
  <si>
    <t>nur für Anhang-Arten zulässig</t>
  </si>
  <si>
    <t>Gemeint ist die für die Gewässereignung der Anhang-Art notwendige Entkrautung, Entlandung usw.</t>
  </si>
  <si>
    <t>Laichgewässer anlegen</t>
  </si>
  <si>
    <t>Sofern nicht in ausreichendem Umfang Gewässer durch Pflege, Entfernen von Fischen o.ä. entwickelt werden können</t>
  </si>
  <si>
    <t>Grabenpflege an den Artenschutz anpassen</t>
  </si>
  <si>
    <t>Verbot der Grabenfräse beachten! Abschnittsweise Pflege</t>
  </si>
  <si>
    <t>Fischbesatz entfernen</t>
  </si>
  <si>
    <t>v.a. Kammmolch, Gelbbauchunke</t>
  </si>
  <si>
    <t>Rohbodenstellen anlegen</t>
  </si>
  <si>
    <t>Frauenschuh (Bestäuber: Sandbienen)</t>
  </si>
  <si>
    <t>Autochthone Nadelholzanteile fördern</t>
  </si>
  <si>
    <t>Brutholz bereitstellen</t>
  </si>
  <si>
    <t>z.B. Hirschkäfer, Alpenbock, Bergwald-Bohrkäfer</t>
  </si>
  <si>
    <t>Fledermäuse; z.B. Verschluß von Stollen für Freizeit-Aktivitäten</t>
  </si>
  <si>
    <t>punktuelle Beeinträchtigungen oder Gefährdungen von Arten beseitigen</t>
  </si>
  <si>
    <t>z.B. Schächte/Gullis als Amphibienfallen</t>
  </si>
  <si>
    <t>beschattende Ufergehölze entnehmen</t>
  </si>
  <si>
    <t>V.a. für die beiden Anhang II-Amphibienarten, die sonnige Ufer benötigen</t>
  </si>
  <si>
    <t>Anmerkung zu dem Maßnahmenblock Wasserhaushalt: die festzulegenden hydrologischen Maßnahmen sind ggfs. auch mit dem Katalog spezieller hydromorphologischer Maßnahmen der WRRL abzugleichen; die für Wald-Maßnahmenplanung besonders relevanten Maßnahmen wurden hier integriert</t>
  </si>
  <si>
    <t>Kommen verschiedene Maßnahmen in Frage, die Fluß und Aue wieder verbinden, ist diese Maßnahme zu verwenden; sofern in Absprache mit Wasserwirtschaft konkret die Anbindung eines Seitengewässers, vgl. Maßnahme 314; sofern konkret Deichrückverlegung, vgl. Maßnahme 305</t>
  </si>
  <si>
    <t xml:space="preserve">Erläuterung Karte </t>
  </si>
  <si>
    <t>ggf. spezifische Totholz- oder Biotopbaum—Sorte (z.B. Höhlenbäume, Uralteichen o.ä.); eine Trennung nach Totholz und Biotopbaum-reichen Beständen ist entbehrlich; die Maßnahme ist zutreffend, wenn eines von beidem erfüllt ist</t>
  </si>
  <si>
    <t>o</t>
  </si>
  <si>
    <r>
      <t>Ebene der Maßnahmen</t>
    </r>
    <r>
      <rPr>
        <sz val="10"/>
        <rFont val="Arial"/>
        <family val="0"/>
      </rPr>
      <t xml:space="preserve"> überlegen: 
1. Spielt die Bewertungseinheit eine Rolle? Nummer der BE angeben.
2. Habe ich Teilbereiche abgegrenzt (wertvoll, sensibel, gefährdet, Trittstein)? Wenn ja, Nummer angeben. 
3. Bei Arten ist es wichtig den Objekttyp bzw. das Habitat bzw. die Maßnahmenfläche auszuwählen,: z. B. Quartierhabitat
4. Bei Arten können Maßnahmen auf dem ganzen Gebiet geplant werden. Diese werden in der Kartenlegende aufgezählt, aber in der Karte nicht dargestellt.
5. Bei Arten können Maßnahmen auf einem ganzen FFH-Teilgebiet geplant werden. 
6. Bei übergeordneten Maßnahmen muss eine Polygonnummer in das Feld UE geschrieben werden.</t>
    </r>
  </si>
  <si>
    <r>
      <t>Automatische Übernahme der Einträge in Tabelle</t>
    </r>
    <r>
      <rPr>
        <b/>
        <sz val="10"/>
        <color indexed="23"/>
        <rFont val="Arial"/>
        <family val="2"/>
      </rPr>
      <t xml:space="preserve"> TBL_EHMK
</t>
    </r>
    <r>
      <rPr>
        <sz val="10"/>
        <color indexed="23"/>
        <rFont val="Arial"/>
        <family val="2"/>
      </rPr>
      <t xml:space="preserve">Die Einträge aus der Tabelle Eingabe Maßnahmen werden mit den Codes übernommen und werden ins GIS übernommen. 
</t>
    </r>
    <r>
      <rPr>
        <b/>
        <sz val="10"/>
        <color indexed="10"/>
        <rFont val="Arial"/>
        <family val="2"/>
      </rPr>
      <t>Diese Tabelle nicht ändern.</t>
    </r>
    <r>
      <rPr>
        <sz val="10"/>
        <color indexed="23"/>
        <rFont val="Arial"/>
        <family val="2"/>
      </rPr>
      <t xml:space="preserve"> </t>
    </r>
  </si>
  <si>
    <t>Totholz- und biotopbaumreiche Bestände erhalten</t>
  </si>
  <si>
    <t>Lebensraumtypische Baumarten fördern</t>
  </si>
  <si>
    <t>Maßnahme ist erforderlich, wenn ohne aktive Förderung der lebensraumtypischen Baumarten der günstige Zustand nicht gewahrt oder hergestellt werden kann; gemeint ist die Förderung durch waldbauliche Maßnahmen; für die künstliche Einbringung vgl. Maßnahme 118</t>
  </si>
  <si>
    <t>Totholz- und Biotopbaumanteil erhöhen</t>
  </si>
  <si>
    <t>Nährstoffeinträge durch bauliche Einrichtungen beseitigen oder vermeiden</t>
  </si>
  <si>
    <t>Z.B. durch Elektrobefischung oder Ablassen von Weihern mit Mönch möglich; in der Regel in Abstimmung mit dem Fischereiberechtigten zu planen</t>
  </si>
  <si>
    <t>umfasst alle Formen der Markierung, z.B. "grüne Welle" oder Markierplättchen;
Achtung: auch für die Umsetzung dieser Maßnahme ist vorher das Einverständnis des Waldbesitzers einzuholen</t>
  </si>
  <si>
    <t>Wichtigste Maßnahme in Mooren; Verbau kann im Verfüllen von Schlitzgräben mit Torf, oder aber im Einbau von Stauwehren bestehen; für die Detailplanung ist in der Regel eine detaillierte Erhebung des Reliefs und der Gräben erforderlich, so dass diese nicht im Rahmen des MP geleistet werden kann; vgl. "Leitfaden der Hochmoor-Renaturierung" des LfU</t>
  </si>
  <si>
    <t>ggfs. Baumart oder Totholztyp nennen</t>
  </si>
  <si>
    <t>meint die aktive Vermehrung des Totholzes, z.B. durch Ringeln; sofern spezielle Sorten des Totholzes für bestimmte Anhang-Arten unter 807 aufführen</t>
  </si>
  <si>
    <t>ART_PT</t>
  </si>
  <si>
    <t>ART_FL</t>
  </si>
  <si>
    <t>Geometrien (zur Information)</t>
  </si>
  <si>
    <t>MASS_FL</t>
  </si>
  <si>
    <t>Lebensraumtypen, BE, TB und Vernetzungsflächen</t>
  </si>
  <si>
    <t>Punktförmige Erfassung der Arten (Eremitbäume, Einzelgewässer), BE, TB, und Vernetzungspunkte</t>
  </si>
  <si>
    <t>Flächenförmige Erfassung der Habitate der Arten, BE, TB und Vernetzungsflächen</t>
  </si>
  <si>
    <t>Übergeordnete Flächen für Maßnahmen, die keinem Schutzobjekt zuzuweisen sind (Wegegebote etc.)</t>
  </si>
  <si>
    <t>Erfassung der Geometrien in folgenden Dateien.</t>
  </si>
  <si>
    <t>Maßnahme ist notwendig, wenn nicht in ausreichendem Umfang Verjüngung oder Nachpflanzungen erfolgen</t>
  </si>
  <si>
    <t>z.B. Eremit: Pflanzung von Eichen oder Linden</t>
  </si>
  <si>
    <t>Radius nennen</t>
  </si>
  <si>
    <t>Die zeitliche Befristung sollte ggfs. im Text erwähnt werden</t>
  </si>
  <si>
    <t>Spezialnisthilfen ausbringen oder erhalten</t>
  </si>
  <si>
    <t>Diese Maßnahme sollte nur als Übergangsmaßnahme verstanden werden, bis in ausreichendem Maßte natürliche Quartiere zur Verfügung stehen</t>
  </si>
  <si>
    <t>z. B. Eulennistkästen oder Fledermauskästen</t>
  </si>
  <si>
    <t>Kann eine wichtige Maßnahme zum Schutz von Raufußhühnern u.a. Arten sein, bei denen es zu Verlusten durch Flug gegen Zäune kommt</t>
  </si>
  <si>
    <t>v.a. Auerhuhn</t>
  </si>
  <si>
    <t>Pflegemaßnahmen an Gewässern schonend durchführen</t>
  </si>
  <si>
    <t>Maßnahme kann notwendig sein, wenn regelmäßig Entlandungsmaßnahmen zur Laichzeit von Anhang II-Amphibienarten erfolgen u.ä.; sinnvoll ist auch eine abschnittsweise Durchführung der Pflege</t>
  </si>
  <si>
    <t>Weichholz-Ufersaum anlegen</t>
  </si>
  <si>
    <t>Beachte "Grundsätze des Bibermanagements"; kann zur Reduktion von Schlammeinträgen aus Erosion auch zum Schutz von Großmuscheln dienen</t>
  </si>
  <si>
    <t>v.a. Biber, Flußperlmuschel</t>
  </si>
  <si>
    <t>in der Regel für einen LRT, v.a. für Bestände mit besonderer Konzentration seltener Baumarten; unententbehrliche Einzelbäume (Samenbäume) bitte als kleinen Teilbereich aufnehmen; auch denkbar für letzte Bestände bestimmte Laubwald-Lrten in einem Nadelbaum-geprägten Gebiet</t>
  </si>
  <si>
    <t>nur für LRTen zulässig</t>
  </si>
  <si>
    <r>
      <t xml:space="preserve">1. Sichtung der </t>
    </r>
    <r>
      <rPr>
        <b/>
        <sz val="10"/>
        <rFont val="Arial"/>
        <family val="2"/>
      </rPr>
      <t>Codetabellen</t>
    </r>
    <r>
      <rPr>
        <sz val="10"/>
        <rFont val="Arial"/>
        <family val="0"/>
      </rPr>
      <t xml:space="preserve">
    i   Maßnahmen Felder: </t>
    </r>
    <r>
      <rPr>
        <i/>
        <sz val="10"/>
        <rFont val="Arial"/>
        <family val="2"/>
      </rPr>
      <t xml:space="preserve">Beschreibung der Felder der Tabelle Eingabe Maßnahmen
</t>
    </r>
    <r>
      <rPr>
        <sz val="10"/>
        <rFont val="Arial"/>
        <family val="2"/>
      </rPr>
      <t xml:space="preserve">    ii  Maßnahmen-Ebene:</t>
    </r>
    <r>
      <rPr>
        <i/>
        <sz val="10"/>
        <rFont val="Arial"/>
        <family val="2"/>
      </rPr>
      <t xml:space="preserve"> Beschreibung der benutzten Kürzel bei der Eingabe im Eingabefeld "EBENE"</t>
    </r>
    <r>
      <rPr>
        <sz val="10"/>
        <rFont val="Arial"/>
        <family val="2"/>
      </rPr>
      <t xml:space="preserve">
    iii Habitatflächen: </t>
    </r>
    <r>
      <rPr>
        <i/>
        <sz val="10"/>
        <rFont val="Arial"/>
        <family val="2"/>
      </rPr>
      <t xml:space="preserve">Beschreibung der Habitatflächen von Arten für das Eingabefeld "OBJEKT_TYP"
</t>
    </r>
    <r>
      <rPr>
        <sz val="10"/>
        <rFont val="Arial"/>
        <family val="2"/>
      </rPr>
      <t xml:space="preserve">    iv FFH-Objektschlüssel:</t>
    </r>
    <r>
      <rPr>
        <i/>
        <sz val="10"/>
        <rFont val="Arial"/>
        <family val="2"/>
      </rPr>
      <t xml:space="preserve"> alle LRT, LRT_SUB, Anhang-II-Waldarten, SPA-Wald-Vogelarten mit EU-Code für das Eingabefeld "OBJEKT"
</t>
    </r>
    <r>
      <rPr>
        <sz val="10"/>
        <rFont val="Arial"/>
        <family val="2"/>
      </rPr>
      <t xml:space="preserve">    v  Maßnahmenkatalog:</t>
    </r>
    <r>
      <rPr>
        <i/>
        <sz val="10"/>
        <rFont val="Arial"/>
        <family val="2"/>
      </rPr>
      <t xml:space="preserve"> Ausführliche Beschreibung der Maßnahmen für das Eingabefeld "MASSNAHMEN"</t>
    </r>
    <r>
      <rPr>
        <sz val="10"/>
        <rFont val="Arial"/>
        <family val="0"/>
      </rPr>
      <t xml:space="preserve">
</t>
    </r>
    <r>
      <rPr>
        <sz val="10"/>
        <rFont val="Arial"/>
        <family val="2"/>
      </rPr>
      <t xml:space="preserve"> 2. Sichtung der</t>
    </r>
    <r>
      <rPr>
        <b/>
        <sz val="10"/>
        <rFont val="Arial"/>
        <family val="2"/>
      </rPr>
      <t xml:space="preserve"> Beispiel-Tabelle</t>
    </r>
  </si>
  <si>
    <r>
      <t>Schutzobjekt so oft auswählen, wie Maßnamen notwendig werden
Mehrere Maßnahmen für ein Objekt bedeutet: Für jede Maßnahme eine Daten-Zeile!!!</t>
    </r>
    <r>
      <rPr>
        <b/>
        <sz val="10"/>
        <color indexed="10"/>
        <rFont val="Arial"/>
        <family val="2"/>
      </rPr>
      <t xml:space="preserve">
Exceltipps: 
- Einträge nicht herunterziehen (aus 9160 wird dann 9161, usw.)
- Einträge nicht ausschneiden und einfügen (bringt die abhängige Tabelle TBL_EHMK für die GIS-Datenbank durcheinander)
- Ganze Zeilen löschen nicht möglich (nur selbst eingetragene Zellen können gelöscht werden)
- Die beide ersten Einträge je Zeile nicht löschen (Formel geht verloren)</t>
    </r>
  </si>
  <si>
    <t>Arbeitsschritte:</t>
  </si>
  <si>
    <t xml:space="preserve"> </t>
  </si>
  <si>
    <t>Grundplanung</t>
  </si>
  <si>
    <t>Stammzahlreicher Überhalt</t>
  </si>
  <si>
    <t>Tunnel oder Grünbrücken einrichten</t>
  </si>
  <si>
    <t>Baumart nennen</t>
  </si>
  <si>
    <t>Maßnahme nennen</t>
  </si>
  <si>
    <t>Art des Eintrags</t>
  </si>
  <si>
    <t>Beispiele</t>
  </si>
  <si>
    <t>Gruppe</t>
  </si>
  <si>
    <t>Biotische Schäden 
und invasive Arten</t>
  </si>
  <si>
    <t>Vernetzen von 
Lebensräumen</t>
  </si>
  <si>
    <t>Käuze, (Haselhuhn, Auerhuhn), Fledermäuse</t>
  </si>
  <si>
    <t>Heidelerche, Ziegenmelker</t>
  </si>
  <si>
    <t>Spechte, Schnäpper, Käuze, Greifvögel</t>
  </si>
  <si>
    <t>Auen</t>
  </si>
  <si>
    <t>Auen, Fische</t>
  </si>
  <si>
    <t>Hecken, Aufforstung</t>
  </si>
  <si>
    <t>Informationstafeln oder Absperrungen</t>
  </si>
  <si>
    <t>Gelbbauchunke, Kammmolch</t>
  </si>
  <si>
    <t>Gelbbauchunke, Kammmolch, Schwarzstorch, Nachtreiher</t>
  </si>
  <si>
    <t>Frauenschuh, Koboldsmoos</t>
  </si>
  <si>
    <t>Amphibien, Schlammpeitzger, Spanische Flagge</t>
  </si>
  <si>
    <t>Code</t>
  </si>
  <si>
    <t>z.B. Spaltenbäume für Mopsfledermaus</t>
  </si>
  <si>
    <t>z.B. Kammmolch</t>
  </si>
  <si>
    <t>Betretungsregelung</t>
  </si>
  <si>
    <t>Kleiner Maivogel</t>
  </si>
  <si>
    <t>nur für Anhang-Arten und für LRT 91D0 zulässig</t>
  </si>
  <si>
    <t>in der Regel nur für Anhang-Arten und für LRT 91D0 zulässig</t>
  </si>
  <si>
    <t>Habitatbäume erhalten</t>
  </si>
  <si>
    <t>Habitatbaumerhalt durch Baumpflegemaßnahmen</t>
  </si>
  <si>
    <t>Kappung, Kronenrückschnitt, Kopfbaumgestaltung usw., um Fällungsmaßnahmen z. B. aus Gründen der Verkehrssicherung zu vermeiden.</t>
  </si>
  <si>
    <t>Diese Maßnahme umfasst die Förderung z.B. gegenüber Bedrängern; Erhaltungsmaßnahmen der Baumpflege siehe Maßnahme 812; Erhalt ohne Maßnahme siehe 814</t>
  </si>
  <si>
    <t>Förderung von Habitatbäumen</t>
  </si>
  <si>
    <t>Verzicht auf die Entnahme von Habitatbäumen</t>
  </si>
  <si>
    <t>Markieren von Habitatbäumen</t>
  </si>
  <si>
    <t>bei den Arten z.B. für Grünes Besenmoos</t>
  </si>
  <si>
    <t>Anteil geeigneter Baumarten potenzieller Habitatbäume sicherstellen</t>
  </si>
  <si>
    <t>Dauerbeobachtung</t>
  </si>
  <si>
    <t>Erfolgskontrolle äußerst dringlicher Maßnahmen, um ggf. rechtzeitig weitere Maßnahmen oder eine Maßnahmenänderung einleiten zu können</t>
  </si>
  <si>
    <t>Beobachtung von Lebensraumtypen und Arten, die sich in einem sehr kritischen Zustand befinden</t>
  </si>
  <si>
    <t>z. B. Pegelmessungen</t>
  </si>
  <si>
    <t>Störungen in Kernhabitaten vermeiden</t>
  </si>
  <si>
    <t>nur für störungsempfindliche Anhang-Arten zulässig</t>
  </si>
  <si>
    <t>Zeitdauer angeben</t>
  </si>
  <si>
    <t>Hiebsruhe in Kernhabitaten</t>
  </si>
  <si>
    <t>Vermeidung forstlicher Eingriffe während störungsempfindlicher Phasen (z.B. der Aufzuchtphase)</t>
  </si>
  <si>
    <t>z.B. keine Schwarzwildkirrungen in Auerhuh-Kernhabitaten anlegen; vgl. auch Horstschutzzonen (Maßnahme 816) und Maßnahme 824 Maßnahmengruppe 700 (Besucherlenkung)</t>
  </si>
  <si>
    <t>Zulassen unbeeinflußter Pionierphasen</t>
  </si>
  <si>
    <t>für LRT und Arten</t>
  </si>
  <si>
    <t>besonders für das Haselhuhn</t>
  </si>
  <si>
    <t>Zulassen der natürlichen, ungelenkten Entwicklung von Pionierphasen mit Weichlaubhölzern und beeretragenden Sträuchern (Pionergehölzen), in der Regel nach Freiflächensituation</t>
  </si>
  <si>
    <t>ggf. Zielstrukur angeben</t>
  </si>
  <si>
    <t>Horstschutzzone ausweisen</t>
  </si>
  <si>
    <t>Nr.</t>
  </si>
  <si>
    <t xml:space="preserve">Beschreibung </t>
  </si>
  <si>
    <t xml:space="preserve">Spezifizierung </t>
  </si>
  <si>
    <t xml:space="preserve">Einschränkungen und Regeln </t>
  </si>
  <si>
    <t>Legendentext</t>
  </si>
  <si>
    <t>Fortführung und ggf. Weiterentwicklung der bisherigen, möglichst naturnahen Behandlung unter Berücksichtigung der geltenden Erhaltungsziele (Erläuterung s. Text)</t>
  </si>
  <si>
    <t>gilt in der Regel für die Summe aller LRT-Flächen und Habitatflächen; Verzicht auf diese Maßnahme bitte nur mit Begründung!</t>
  </si>
  <si>
    <t>Beinhaltet die Fortführung oder ggf. die Weiterentwicklung.
Gilt in der Regel für alle LRT- und Habitatflächen. Eine Erläuterung, was je LRT oder Art unter der Grundplanung ggfs. speziell mit verstanden wird, ist nur im Text des MPl. Vorgesehen</t>
  </si>
  <si>
    <r>
      <rPr>
        <sz val="8"/>
        <rFont val="Arial"/>
        <family val="2"/>
      </rPr>
      <t>100 Fortführung der naturnahen Behandlung (siehe Text</t>
    </r>
    <r>
      <rPr>
        <b/>
        <u val="single"/>
        <sz val="8"/>
        <rFont val="Arial"/>
        <family val="2"/>
      </rPr>
      <t>)</t>
    </r>
  </si>
  <si>
    <t>Bedeutender Einzelbestand im Rahmen natürlicher Dynamik erhalten</t>
  </si>
  <si>
    <t>Diese sehr allgemein gefasste Maßnahme soll v.a. vergeben werden, wenn ein Bestand aus mehreren Gründen (Alter/Reife, Totholz- und Biotopbaum-reichtum, seltene Baumarten) erhaltenswert ist.</t>
  </si>
  <si>
    <t>Bedeutende Struktur(en) im Rahmen natürlicher Dynamik erhalten</t>
  </si>
  <si>
    <t>Maßnahme zielt auf den Erhalt bestimmter (Bestands)strukturen (i.d.R. für eine Anhang-Art) ab</t>
  </si>
  <si>
    <t>Wald-Entwicklungsphase(n) im Rahmen natürlicher Dynamik erhalten</t>
  </si>
  <si>
    <t>Maßnahme soll nur vergeben werden, sofern das Ziel mit anderen Maßnahmen nicht erreichbar ist.</t>
  </si>
  <si>
    <t>Lichte Bestände im Rahmen natürlicher Dynamik erhalten</t>
  </si>
  <si>
    <t>Einzelbestand oder -exemplar(e) seltener Baumarten im Rahmen natürlicher Dynamik erhalten</t>
  </si>
  <si>
    <t>Bedeutende(r) Einzelbäum(e) im Rahmen natürlicher Dynamik erhalten</t>
  </si>
  <si>
    <t>Auf Einbringung nicht lebensraumtypischer Baumarten verzichten</t>
  </si>
  <si>
    <t>In der Regel für LRTen vorgesehen.</t>
  </si>
  <si>
    <t>Diese Maßnahme zielt darauf ab, dass der Anteil nicht lebensraumtypischer Baumarten bereits sehr hoch ist und die Bewertung von B nach C zu kippen droht.</t>
  </si>
  <si>
    <t>Nicht lebenraumtypische Baumarten entfernen</t>
  </si>
  <si>
    <t>Maßnahme ist erforderlich, wenn ohne das Entfernern der lebensraumtypenfremden Baumarten der günstige Zustand nicht gewahrt oder hergestellt werden kann</t>
  </si>
  <si>
    <t>Maßnahme zielt auf Erhöhrung von Totholz und Biotopbäume ab. Sie meint vorrangig eine sukzessive Erhöhung durch Belassen anfallenden Totholzes und neu entstehender Biotopbäume</t>
  </si>
  <si>
    <t>Lebensraumtypische Baumarten einbringen und fördern</t>
  </si>
  <si>
    <t>Maßnahme ist erforderlich, wenn ohne aktive Förderung der lebensraumtypischen Baumarten der günstige Zustand nicht gewahrt oder hergestellt werden kann; vgl. Maßnahme 110 für die waldbauliche Förderung von Baumarten, die noch natürlich vorkommen und sich verjüngen</t>
  </si>
  <si>
    <t>Biotopbaumstrukturen initiieren</t>
  </si>
  <si>
    <t>Biotopbaumanteil erhöhen</t>
  </si>
  <si>
    <t>Maßnahme ist einschlägig, wenn spezielle eine Erhöhung des Biotopbaumanteils notwendig ist (vgl. Maßnahme 117 für beide Größen).</t>
  </si>
  <si>
    <t>Totholzanteil erhöhen</t>
  </si>
  <si>
    <t>Maßnahme ist einschlägig, wenn spezielle eine Erhöung des Totholzansteils notwendig ist (vgl. Maßnahme 117 für beide Größen).</t>
  </si>
  <si>
    <t>Einzelbestand erhalten</t>
  </si>
  <si>
    <t>Im Einzelfall ist der Erhalt eines unentbehrlichen Einzelbestandes speziell auf der festgelegten Fläche notwendig.</t>
  </si>
  <si>
    <t>Struktur erhalten</t>
  </si>
  <si>
    <t>Im Einzelfall ist der Erhalt einer unentbehrlichen Struktur speziell auf der festgelegten Fläche notwendig.</t>
  </si>
  <si>
    <t>Fahrschäden durch andere Maßnahmen vermeiden</t>
  </si>
  <si>
    <t>Maßnahmen einschlägig besonders für Moor-LRTen, aber z.B. auch im 9160 und für Anhang-Arten der Moore oder
Übergeordnete Maßnahme</t>
  </si>
  <si>
    <t>Nährstoffeinträge beseitigen</t>
  </si>
  <si>
    <t>Aushagerung</t>
  </si>
  <si>
    <t xml:space="preserve">Streunutzung u.ä. </t>
  </si>
  <si>
    <t>Wildschäden an den lebensraumtypischen Baumarten reduzieren</t>
  </si>
  <si>
    <t>Invasive Pflanzenarten entfernen</t>
  </si>
  <si>
    <t>zu entfernende Art(en) nennen</t>
  </si>
  <si>
    <t>Diese Maßnahme soll vor allem dort ansetzen, wo sich invasive Arten in der Etablierungsphase befinden, v.a. in sensiblen und wertvollen Bereichen.</t>
  </si>
  <si>
    <t>Invasive Tierarten entfernen</t>
  </si>
  <si>
    <t>Amphibiengewässer artgerecht pflegen</t>
  </si>
  <si>
    <t>z.B. Anlage von Hirschkäfermeilern oder von besonnten Brutsubstrat für den Alpenbock (vgl. Maßnahmen in der Schweiz), sofern im Gebiet nicht genügend natürliches Brutholz vorhanden ist</t>
  </si>
  <si>
    <t>Winterquartiere erhalten und optimieren</t>
  </si>
  <si>
    <t>Potenziell besonders geeignete Bestände / Flächen / Einzelbäume als Habitate erhalten und vorbereiten</t>
  </si>
  <si>
    <t>Maßnahme ist erforderlich, falls für eine Art nicht genügend strukturell geeignete Habitate vorhanden sind</t>
  </si>
  <si>
    <t>Fischereiliche Nutzung an Schutzobjekte anpassen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</si>
</sst>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63">
    <font>
      <sz val="10"/>
      <name val="Arial"/>
      <family val="0"/>
    </font>
    <font>
      <b/>
      <sz val="10"/>
      <name val="Arial"/>
      <family val="2"/>
    </font>
    <font>
      <b/>
      <sz val="12"/>
      <name val="Arial"/>
      <family val="2"/>
    </font>
    <font>
      <b/>
      <sz val="10"/>
      <color indexed="10"/>
      <name val="Arial"/>
      <family val="2"/>
    </font>
    <font>
      <sz val="10"/>
      <name val="Times New Roman"/>
      <family val="1"/>
    </font>
    <font>
      <sz val="10"/>
      <color indexed="12"/>
      <name val="Times New Roman"/>
      <family val="1"/>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10"/>
      <color indexed="10"/>
      <name val="Arial"/>
      <family val="2"/>
    </font>
    <font>
      <sz val="10"/>
      <color indexed="14"/>
      <name val="Times New Roman"/>
      <family val="1"/>
    </font>
    <font>
      <sz val="10"/>
      <color indexed="56"/>
      <name val="Times New Roman"/>
      <family val="1"/>
    </font>
    <font>
      <b/>
      <sz val="10"/>
      <color indexed="14"/>
      <name val="Arial"/>
      <family val="2"/>
    </font>
    <font>
      <sz val="10"/>
      <color indexed="23"/>
      <name val="Arial"/>
      <family val="2"/>
    </font>
    <font>
      <i/>
      <sz val="10"/>
      <name val="Arial"/>
      <family val="2"/>
    </font>
    <font>
      <b/>
      <sz val="10"/>
      <color indexed="23"/>
      <name val="Arial"/>
      <family val="2"/>
    </font>
    <font>
      <u val="single"/>
      <sz val="10"/>
      <name val="Arial"/>
      <family val="2"/>
    </font>
    <font>
      <b/>
      <sz val="8"/>
      <name val="Arial"/>
      <family val="2"/>
    </font>
    <font>
      <sz val="8"/>
      <name val="Arial"/>
      <family val="2"/>
    </font>
    <font>
      <b/>
      <u val="single"/>
      <sz val="8"/>
      <name val="Arial"/>
      <family val="2"/>
    </font>
    <font>
      <sz val="10"/>
      <color indexed="56"/>
      <name val="Arial"/>
      <family val="2"/>
    </font>
    <font>
      <sz val="10"/>
      <color indexed="14"/>
      <name val="Arial"/>
      <family val="2"/>
    </font>
    <font>
      <sz val="10"/>
      <color indexed="12"/>
      <name val="Arial"/>
      <family val="2"/>
    </font>
    <font>
      <sz val="8"/>
      <color indexed="10"/>
      <name val="Arial"/>
      <family val="2"/>
    </font>
    <font>
      <sz val="8"/>
      <color indexed="12"/>
      <name val="Arial"/>
      <family val="2"/>
    </font>
    <font>
      <b/>
      <sz val="10"/>
      <name val="Arial Narrow"/>
      <family val="2"/>
    </font>
    <font>
      <i/>
      <sz val="8"/>
      <name val="Arial"/>
      <family val="2"/>
    </font>
    <font>
      <b/>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7" fillId="0" borderId="0" xfId="0" applyFont="1"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0" fontId="0" fillId="0" borderId="10" xfId="0" applyFill="1" applyBorder="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1" fillId="0" borderId="10" xfId="0" applyFont="1" applyBorder="1" applyAlignment="1">
      <alignment wrapText="1"/>
    </xf>
    <xf numFmtId="0" fontId="0" fillId="0" borderId="10" xfId="0" applyFont="1" applyBorder="1" applyAlignment="1">
      <alignment wrapText="1"/>
    </xf>
    <xf numFmtId="0" fontId="1" fillId="0" borderId="0" xfId="0" applyFont="1" applyBorder="1" applyAlignment="1">
      <alignment horizontal="center"/>
    </xf>
    <xf numFmtId="0" fontId="0" fillId="0" borderId="0" xfId="0" applyFont="1" applyBorder="1" applyAlignment="1">
      <alignment wrapText="1"/>
    </xf>
    <xf numFmtId="0" fontId="14" fillId="0" borderId="10" xfId="0" applyFont="1" applyBorder="1" applyAlignment="1">
      <alignment wrapText="1"/>
    </xf>
    <xf numFmtId="0" fontId="0" fillId="0" borderId="10" xfId="0" applyFont="1" applyBorder="1" applyAlignment="1">
      <alignment vertical="top"/>
    </xf>
    <xf numFmtId="0" fontId="18" fillId="0" borderId="10" xfId="0" applyFont="1" applyBorder="1" applyAlignment="1" applyProtection="1">
      <alignment/>
      <protection/>
    </xf>
    <xf numFmtId="0" fontId="0" fillId="0" borderId="0" xfId="0" applyFont="1" applyAlignment="1">
      <alignment horizontal="center"/>
    </xf>
    <xf numFmtId="0" fontId="18" fillId="33" borderId="10" xfId="0" applyFont="1" applyFill="1" applyBorder="1" applyAlignment="1" applyProtection="1">
      <alignment/>
      <protection/>
    </xf>
    <xf numFmtId="0" fontId="19" fillId="0" borderId="10" xfId="0" applyFont="1" applyBorder="1" applyAlignment="1" applyProtection="1">
      <alignment vertical="top" wrapText="1"/>
      <protection/>
    </xf>
    <xf numFmtId="0" fontId="20" fillId="0" borderId="10" xfId="0" applyFont="1" applyBorder="1" applyAlignment="1" applyProtection="1">
      <alignment vertical="top" wrapText="1"/>
      <protection/>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0" xfId="0" applyFont="1" applyAlignment="1">
      <alignment horizontal="right"/>
    </xf>
    <xf numFmtId="0" fontId="1" fillId="34" borderId="10" xfId="0" applyFont="1" applyFill="1" applyBorder="1" applyAlignment="1">
      <alignment vertical="top" wrapText="1"/>
    </xf>
    <xf numFmtId="0" fontId="3" fillId="35" borderId="10" xfId="0" applyFont="1" applyFill="1" applyBorder="1" applyAlignment="1">
      <alignment vertical="top" wrapText="1"/>
    </xf>
    <xf numFmtId="0" fontId="1" fillId="0" borderId="10" xfId="0" applyFont="1" applyFill="1" applyBorder="1" applyAlignment="1">
      <alignment vertical="top" wrapText="1"/>
    </xf>
    <xf numFmtId="0" fontId="21" fillId="0" borderId="10" xfId="0" applyFont="1" applyFill="1" applyBorder="1" applyAlignment="1">
      <alignment vertical="top" wrapText="1"/>
    </xf>
    <xf numFmtId="0" fontId="13" fillId="0" borderId="10" xfId="0" applyFont="1" applyFill="1" applyBorder="1" applyAlignment="1">
      <alignment vertical="top" wrapText="1"/>
    </xf>
    <xf numFmtId="0" fontId="23" fillId="0" borderId="10" xfId="0" applyFont="1" applyFill="1" applyBorder="1" applyAlignment="1">
      <alignment vertical="top" wrapText="1"/>
    </xf>
    <xf numFmtId="0" fontId="22" fillId="0" borderId="10" xfId="0" applyFont="1" applyFill="1" applyBorder="1" applyAlignment="1">
      <alignment vertical="top" wrapText="1"/>
    </xf>
    <xf numFmtId="0" fontId="10" fillId="0" borderId="10" xfId="0" applyFont="1" applyFill="1" applyBorder="1" applyAlignment="1">
      <alignment vertical="top" wrapText="1"/>
    </xf>
    <xf numFmtId="0" fontId="0" fillId="0" borderId="11" xfId="0" applyFont="1" applyBorder="1" applyAlignment="1">
      <alignment horizontal="right" wrapText="1"/>
    </xf>
    <xf numFmtId="0" fontId="0" fillId="0" borderId="0" xfId="0" applyFont="1" applyBorder="1" applyAlignment="1">
      <alignment horizontal="right" wrapText="1"/>
    </xf>
    <xf numFmtId="0" fontId="19" fillId="0" borderId="10" xfId="0" applyFont="1" applyFill="1" applyBorder="1" applyAlignment="1">
      <alignment vertical="top" wrapText="1"/>
    </xf>
    <xf numFmtId="0" fontId="25" fillId="0" borderId="10" xfId="0" applyFont="1" applyFill="1" applyBorder="1" applyAlignment="1">
      <alignment vertical="top"/>
    </xf>
    <xf numFmtId="0" fontId="19" fillId="0" borderId="10" xfId="0" applyFont="1" applyFill="1" applyBorder="1" applyAlignment="1">
      <alignment vertical="top" wrapText="1" shrinkToFit="1"/>
    </xf>
    <xf numFmtId="0" fontId="19" fillId="0" borderId="10" xfId="0" applyFont="1" applyFill="1" applyBorder="1" applyAlignment="1">
      <alignment vertical="top"/>
    </xf>
    <xf numFmtId="0" fontId="19" fillId="0" borderId="0" xfId="0" applyFont="1" applyAlignment="1">
      <alignment/>
    </xf>
    <xf numFmtId="0" fontId="1" fillId="0" borderId="0" xfId="0" applyFont="1" applyFill="1" applyBorder="1" applyAlignment="1">
      <alignment vertical="top"/>
    </xf>
    <xf numFmtId="0" fontId="1" fillId="34" borderId="10" xfId="0" applyFont="1" applyFill="1" applyBorder="1" applyAlignment="1">
      <alignment vertical="top"/>
    </xf>
    <xf numFmtId="0" fontId="1" fillId="36" borderId="12" xfId="0" applyFont="1" applyFill="1" applyBorder="1" applyAlignment="1">
      <alignment vertical="top"/>
    </xf>
    <xf numFmtId="0" fontId="1" fillId="36" borderId="13" xfId="0" applyFont="1" applyFill="1" applyBorder="1" applyAlignment="1">
      <alignment vertical="top"/>
    </xf>
    <xf numFmtId="0" fontId="1" fillId="36" borderId="14" xfId="0" applyFont="1" applyFill="1" applyBorder="1" applyAlignment="1">
      <alignment vertical="top"/>
    </xf>
    <xf numFmtId="0" fontId="1" fillId="37" borderId="12" xfId="0" applyFont="1" applyFill="1" applyBorder="1" applyAlignment="1">
      <alignment vertical="top"/>
    </xf>
    <xf numFmtId="0" fontId="1" fillId="37" borderId="13" xfId="0" applyFont="1" applyFill="1" applyBorder="1" applyAlignment="1">
      <alignment vertical="top"/>
    </xf>
    <xf numFmtId="0" fontId="1" fillId="38" borderId="13" xfId="0" applyFont="1" applyFill="1" applyBorder="1" applyAlignment="1">
      <alignment vertical="top" wrapText="1"/>
    </xf>
    <xf numFmtId="0" fontId="1" fillId="39" borderId="12" xfId="0" applyFont="1" applyFill="1" applyBorder="1" applyAlignment="1">
      <alignment vertical="top" wrapText="1"/>
    </xf>
    <xf numFmtId="0" fontId="1" fillId="39" borderId="13" xfId="0" applyFont="1" applyFill="1" applyBorder="1" applyAlignment="1">
      <alignment vertical="top" wrapText="1"/>
    </xf>
    <xf numFmtId="0" fontId="1" fillId="40" borderId="12" xfId="0" applyFont="1" applyFill="1" applyBorder="1" applyAlignment="1">
      <alignment vertical="top" wrapText="1"/>
    </xf>
    <xf numFmtId="0" fontId="1" fillId="40" borderId="13" xfId="0" applyFont="1" applyFill="1" applyBorder="1" applyAlignment="1">
      <alignment vertical="top" wrapText="1"/>
    </xf>
    <xf numFmtId="0" fontId="1" fillId="41" borderId="12" xfId="0" applyFont="1" applyFill="1" applyBorder="1" applyAlignment="1">
      <alignment vertical="top" wrapText="1"/>
    </xf>
    <xf numFmtId="0" fontId="1" fillId="42" borderId="12" xfId="0" applyFont="1" applyFill="1" applyBorder="1" applyAlignment="1">
      <alignment vertical="top" wrapText="1"/>
    </xf>
    <xf numFmtId="0" fontId="1" fillId="41" borderId="13" xfId="0" applyFont="1" applyFill="1" applyBorder="1" applyAlignment="1">
      <alignment vertical="top" wrapText="1"/>
    </xf>
    <xf numFmtId="0" fontId="1" fillId="42" borderId="13" xfId="0" applyFont="1" applyFill="1" applyBorder="1" applyAlignment="1">
      <alignment vertical="top" wrapText="1"/>
    </xf>
    <xf numFmtId="0" fontId="1" fillId="43" borderId="14" xfId="0" applyFont="1" applyFill="1" applyBorder="1" applyAlignment="1">
      <alignment vertical="top" wrapText="1"/>
    </xf>
    <xf numFmtId="0" fontId="1" fillId="42" borderId="14" xfId="0" applyFont="1" applyFill="1" applyBorder="1" applyAlignment="1">
      <alignment vertical="top" wrapText="1"/>
    </xf>
    <xf numFmtId="0" fontId="1" fillId="41" borderId="14" xfId="0" applyFont="1" applyFill="1" applyBorder="1" applyAlignment="1">
      <alignment vertical="top" wrapText="1"/>
    </xf>
    <xf numFmtId="0" fontId="1" fillId="44" borderId="12" xfId="0" applyFont="1" applyFill="1" applyBorder="1" applyAlignment="1">
      <alignment vertical="top" wrapText="1"/>
    </xf>
    <xf numFmtId="0" fontId="1" fillId="44" borderId="13" xfId="0" applyFont="1" applyFill="1" applyBorder="1" applyAlignment="1">
      <alignment vertical="top" wrapText="1"/>
    </xf>
    <xf numFmtId="0" fontId="1" fillId="44" borderId="14" xfId="0" applyFont="1" applyFill="1" applyBorder="1" applyAlignment="1">
      <alignment vertical="top" wrapText="1"/>
    </xf>
    <xf numFmtId="0" fontId="1" fillId="40" borderId="14" xfId="0" applyFont="1" applyFill="1" applyBorder="1" applyAlignment="1">
      <alignment vertical="top" wrapText="1"/>
    </xf>
    <xf numFmtId="0" fontId="1" fillId="39" borderId="14" xfId="0" applyFont="1" applyFill="1" applyBorder="1" applyAlignment="1">
      <alignment vertical="top" wrapText="1"/>
    </xf>
    <xf numFmtId="0" fontId="1" fillId="38" borderId="14" xfId="0" applyFont="1" applyFill="1" applyBorder="1" applyAlignment="1">
      <alignment vertical="top" wrapText="1"/>
    </xf>
    <xf numFmtId="0" fontId="1" fillId="37" borderId="14" xfId="0" applyFont="1" applyFill="1" applyBorder="1" applyAlignment="1">
      <alignment vertical="top"/>
    </xf>
    <xf numFmtId="0" fontId="1" fillId="33" borderId="10" xfId="0" applyFont="1" applyFill="1" applyBorder="1" applyAlignment="1">
      <alignment vertical="top"/>
    </xf>
    <xf numFmtId="0" fontId="1" fillId="34" borderId="10" xfId="0" applyFont="1" applyFill="1" applyBorder="1" applyAlignment="1">
      <alignment horizontal="right" vertical="top"/>
    </xf>
    <xf numFmtId="0" fontId="18" fillId="0" borderId="10" xfId="0" applyFont="1" applyBorder="1" applyAlignment="1" applyProtection="1">
      <alignment horizontal="center"/>
      <protection/>
    </xf>
    <xf numFmtId="0" fontId="18" fillId="33" borderId="10" xfId="0" applyFont="1" applyFill="1" applyBorder="1" applyAlignment="1" applyProtection="1">
      <alignment horizontal="center"/>
      <protection/>
    </xf>
    <xf numFmtId="0" fontId="18" fillId="0" borderId="10" xfId="0" applyFont="1" applyBorder="1" applyAlignment="1" applyProtection="1">
      <alignment horizontal="center" vertical="top" wrapText="1"/>
      <protection/>
    </xf>
    <xf numFmtId="0" fontId="4" fillId="0" borderId="0" xfId="0" applyFont="1" applyAlignment="1">
      <alignment horizontal="center"/>
    </xf>
    <xf numFmtId="0" fontId="26" fillId="38" borderId="12" xfId="0" applyFont="1" applyFill="1" applyBorder="1" applyAlignment="1">
      <alignment vertical="top" wrapText="1"/>
    </xf>
    <xf numFmtId="0" fontId="26" fillId="43" borderId="12" xfId="0" applyFont="1" applyFill="1" applyBorder="1" applyAlignment="1">
      <alignment vertical="top" wrapText="1"/>
    </xf>
    <xf numFmtId="0" fontId="1" fillId="0" borderId="10" xfId="0" applyFont="1" applyBorder="1" applyAlignment="1">
      <alignment horizontal="center" vertical="top"/>
    </xf>
    <xf numFmtId="0" fontId="16" fillId="0" borderId="10" xfId="0" applyFont="1" applyBorder="1" applyAlignment="1">
      <alignment horizontal="center" vertical="top" wrapText="1"/>
    </xf>
    <xf numFmtId="0" fontId="1" fillId="0" borderId="10" xfId="0" applyFont="1" applyBorder="1" applyAlignment="1">
      <alignment horizontal="center" vertical="top" wrapText="1"/>
    </xf>
    <xf numFmtId="0" fontId="19" fillId="0" borderId="10" xfId="0" applyFont="1" applyFill="1" applyBorder="1" applyAlignment="1" applyProtection="1">
      <alignment vertical="top" wrapText="1"/>
      <protection/>
    </xf>
    <xf numFmtId="0" fontId="18" fillId="0" borderId="10" xfId="0" applyFont="1" applyFill="1" applyBorder="1" applyAlignment="1" applyProtection="1">
      <alignment horizontal="center" vertical="top" wrapText="1"/>
      <protection/>
    </xf>
    <xf numFmtId="0" fontId="21" fillId="0" borderId="10" xfId="0" applyFont="1" applyFill="1" applyBorder="1" applyAlignment="1">
      <alignment vertical="top"/>
    </xf>
    <xf numFmtId="0" fontId="22" fillId="0" borderId="10" xfId="0" applyFont="1" applyFill="1" applyBorder="1" applyAlignment="1">
      <alignment vertical="top"/>
    </xf>
    <xf numFmtId="0" fontId="23" fillId="0" borderId="10" xfId="0" applyFont="1" applyFill="1" applyBorder="1" applyAlignment="1">
      <alignment vertical="top"/>
    </xf>
    <xf numFmtId="0" fontId="0" fillId="0" borderId="10" xfId="0" applyFont="1" applyFill="1" applyBorder="1" applyAlignment="1">
      <alignment/>
    </xf>
    <xf numFmtId="0" fontId="10" fillId="0" borderId="10" xfId="0" applyFont="1" applyFill="1" applyBorder="1" applyAlignment="1">
      <alignment vertical="top"/>
    </xf>
    <xf numFmtId="0" fontId="25" fillId="0" borderId="10" xfId="0" applyFont="1" applyFill="1" applyBorder="1" applyAlignment="1">
      <alignment vertical="top" wrapText="1"/>
    </xf>
    <xf numFmtId="0" fontId="0" fillId="0" borderId="11" xfId="0" applyBorder="1" applyAlignment="1">
      <alignment horizontal="right" wrapText="1"/>
    </xf>
    <xf numFmtId="0" fontId="0" fillId="0" borderId="0" xfId="0" applyBorder="1" applyAlignment="1">
      <alignment horizontal="right" wrapText="1"/>
    </xf>
    <xf numFmtId="0" fontId="28" fillId="0" borderId="15" xfId="0" applyFont="1" applyBorder="1" applyAlignment="1">
      <alignment/>
    </xf>
    <xf numFmtId="0" fontId="27" fillId="0" borderId="0" xfId="0" applyFont="1" applyFill="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showGridLines="0" zoomScalePageLayoutView="0" workbookViewId="0" topLeftCell="A1">
      <selection activeCell="B4" sqref="B4"/>
    </sheetView>
  </sheetViews>
  <sheetFormatPr defaultColWidth="11.421875" defaultRowHeight="12.75"/>
  <cols>
    <col min="2" max="2" width="134.28125" style="0" customWidth="1"/>
  </cols>
  <sheetData>
    <row r="1" ht="15.75">
      <c r="A1" s="2" t="s">
        <v>172</v>
      </c>
    </row>
    <row r="2" spans="1:2" ht="89.25">
      <c r="A2" s="76">
        <v>1</v>
      </c>
      <c r="B2" s="14" t="s">
        <v>170</v>
      </c>
    </row>
    <row r="3" spans="1:2" ht="178.5">
      <c r="A3" s="76">
        <v>2</v>
      </c>
      <c r="B3" s="14" t="s">
        <v>60</v>
      </c>
    </row>
    <row r="4" spans="1:2" ht="90" customHeight="1">
      <c r="A4" s="78">
        <v>3</v>
      </c>
      <c r="B4" s="13" t="s">
        <v>133</v>
      </c>
    </row>
    <row r="5" spans="1:2" s="12" customFormat="1" ht="43.5" customHeight="1">
      <c r="A5" s="77" t="s">
        <v>101</v>
      </c>
      <c r="B5" s="17" t="s">
        <v>134</v>
      </c>
    </row>
    <row r="6" spans="1:2" ht="89.25">
      <c r="A6" s="76">
        <v>5</v>
      </c>
      <c r="B6" s="14" t="s">
        <v>171</v>
      </c>
    </row>
    <row r="7" spans="1:2" ht="12.75">
      <c r="A7" s="76">
        <v>6</v>
      </c>
      <c r="B7" s="14" t="s">
        <v>100</v>
      </c>
    </row>
    <row r="8" spans="1:2" ht="12.75">
      <c r="A8" s="15"/>
      <c r="B8" s="16"/>
    </row>
    <row r="9" spans="1:2" ht="12.75">
      <c r="A9" s="15"/>
      <c r="B9" s="16"/>
    </row>
    <row r="10" ht="15.75">
      <c r="A10" s="2" t="s">
        <v>147</v>
      </c>
    </row>
    <row r="11" ht="12.75">
      <c r="A11" t="s">
        <v>153</v>
      </c>
    </row>
    <row r="13" spans="1:2" ht="12.75">
      <c r="A13" s="4" t="s">
        <v>39</v>
      </c>
      <c r="B13" s="4" t="s">
        <v>149</v>
      </c>
    </row>
    <row r="14" spans="1:2" ht="12.75">
      <c r="A14" s="4" t="s">
        <v>145</v>
      </c>
      <c r="B14" s="4" t="s">
        <v>150</v>
      </c>
    </row>
    <row r="15" spans="1:2" ht="12.75">
      <c r="A15" s="4" t="s">
        <v>146</v>
      </c>
      <c r="B15" s="4" t="s">
        <v>151</v>
      </c>
    </row>
    <row r="16" spans="1:2" ht="12.75">
      <c r="A16" s="9" t="s">
        <v>148</v>
      </c>
      <c r="B16" s="4" t="s">
        <v>152</v>
      </c>
    </row>
    <row r="18" spans="1:2" ht="12.75">
      <c r="A18" s="87" t="str">
        <f ca="1">CELL("dateiname",A18)&amp;"
Stand: "&amp;TEXT(NOW(),"TTT TT.MM.JJ (hh:mm:ss)")</f>
        <v>U:\Naturschutz\[tab_ehmk_xxxx-xxx.xls]Arbeitsschritte
Stand: Fr 23.05.14 (09:06:48)</v>
      </c>
      <c r="B18" s="87"/>
    </row>
    <row r="19" spans="1:2" ht="12.75">
      <c r="A19" s="88"/>
      <c r="B19" s="88"/>
    </row>
  </sheetData>
  <sheetProtection sheet="1" objects="1" scenarios="1"/>
  <mergeCells count="1">
    <mergeCell ref="A18:B19"/>
  </mergeCells>
  <printOptions horizontalCentered="1"/>
  <pageMargins left="0.2362204724409449" right="0.7874015748031497" top="0.5905511811023623" bottom="0.3937007874015748" header="0.15748031496062992" footer="0.1574803149606299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K99"/>
  <sheetViews>
    <sheetView showGridLines="0" tabSelected="1" zoomScale="120" zoomScaleNormal="120" zoomScalePageLayoutView="0" workbookViewId="0" topLeftCell="A1">
      <pane ySplit="3" topLeftCell="A4" activePane="bottomLeft" state="frozen"/>
      <selection pane="topLeft" activeCell="A1" sqref="A1"/>
      <selection pane="bottomLeft" activeCell="A4" sqref="A4"/>
    </sheetView>
  </sheetViews>
  <sheetFormatPr defaultColWidth="11.421875" defaultRowHeight="12.75"/>
  <cols>
    <col min="1" max="1" width="17.7109375" style="6" customWidth="1"/>
    <col min="2" max="2" width="5.7109375" style="5" bestFit="1" customWidth="1"/>
    <col min="3" max="3" width="34.28125" style="6" customWidth="1"/>
    <col min="4" max="4" width="15.421875" style="6" customWidth="1"/>
    <col min="5" max="5" width="27.28125" style="6" customWidth="1"/>
    <col min="6" max="6" width="59.7109375" style="6" customWidth="1"/>
    <col min="7" max="7" width="19.7109375" style="6" customWidth="1"/>
    <col min="8" max="8" width="0.9921875" style="6" customWidth="1"/>
    <col min="9" max="9" width="5.140625" style="6" bestFit="1" customWidth="1"/>
    <col min="10" max="10" width="28.57421875" style="6" customWidth="1"/>
    <col min="11" max="11" width="6.7109375" style="73" bestFit="1" customWidth="1"/>
    <col min="12" max="16384" width="11.421875" style="6" customWidth="1"/>
  </cols>
  <sheetData>
    <row r="1" spans="1:11" ht="12.75" customHeight="1">
      <c r="A1" s="42" t="s">
        <v>130</v>
      </c>
      <c r="B1" s="90" t="s">
        <v>26</v>
      </c>
      <c r="C1" s="90"/>
      <c r="D1" s="90"/>
      <c r="E1" s="90"/>
      <c r="F1" s="90"/>
      <c r="G1" s="90"/>
      <c r="H1" s="3"/>
      <c r="I1" s="3"/>
      <c r="J1" s="26" t="s">
        <v>22</v>
      </c>
      <c r="K1" s="70" t="str">
        <f>"o"</f>
        <v>o</v>
      </c>
    </row>
    <row r="2" spans="1:11" ht="12.75">
      <c r="A2" s="3"/>
      <c r="B2" s="89" t="s">
        <v>27</v>
      </c>
      <c r="C2" s="89"/>
      <c r="D2" s="89"/>
      <c r="E2" s="89"/>
      <c r="F2" s="89"/>
      <c r="G2" s="89"/>
      <c r="H2" s="3"/>
      <c r="I2" s="3"/>
      <c r="J2" s="26" t="s">
        <v>23</v>
      </c>
      <c r="K2" s="70" t="s">
        <v>32</v>
      </c>
    </row>
    <row r="3" spans="1:11" ht="25.5">
      <c r="A3" s="43" t="s">
        <v>181</v>
      </c>
      <c r="B3" s="69" t="s">
        <v>195</v>
      </c>
      <c r="C3" s="27" t="s">
        <v>228</v>
      </c>
      <c r="D3" s="27" t="s">
        <v>229</v>
      </c>
      <c r="E3" s="27" t="s">
        <v>230</v>
      </c>
      <c r="F3" s="27" t="s">
        <v>25</v>
      </c>
      <c r="G3" s="27" t="s">
        <v>180</v>
      </c>
      <c r="H3" s="28" t="s">
        <v>173</v>
      </c>
      <c r="I3" s="19" t="s">
        <v>227</v>
      </c>
      <c r="J3" s="21" t="s">
        <v>231</v>
      </c>
      <c r="K3" s="71" t="s">
        <v>24</v>
      </c>
    </row>
    <row r="4" spans="1:11" ht="63.75">
      <c r="A4" s="68" t="s">
        <v>174</v>
      </c>
      <c r="B4" s="29">
        <v>100</v>
      </c>
      <c r="C4" s="25" t="s">
        <v>232</v>
      </c>
      <c r="D4" s="25"/>
      <c r="E4" s="25" t="s">
        <v>233</v>
      </c>
      <c r="F4" s="37" t="s">
        <v>234</v>
      </c>
      <c r="G4" s="25"/>
      <c r="H4" s="18"/>
      <c r="I4" s="22">
        <f>B4</f>
        <v>100</v>
      </c>
      <c r="J4" s="23" t="s">
        <v>235</v>
      </c>
      <c r="K4" s="72">
        <f>""</f>
      </c>
    </row>
    <row r="5" spans="1:11" ht="33.75">
      <c r="A5" s="44" t="s">
        <v>16</v>
      </c>
      <c r="B5" s="29">
        <v>101</v>
      </c>
      <c r="C5" s="25" t="s">
        <v>236</v>
      </c>
      <c r="D5" s="25" t="s">
        <v>11</v>
      </c>
      <c r="E5" s="25"/>
      <c r="F5" s="37" t="s">
        <v>237</v>
      </c>
      <c r="G5" s="25"/>
      <c r="H5" s="24"/>
      <c r="I5" s="79">
        <f aca="true" t="shared" si="0" ref="I5:I72">B5</f>
        <v>101</v>
      </c>
      <c r="J5" s="79" t="str">
        <f aca="true" t="shared" si="1" ref="J5:J72">B5&amp;" "&amp;C5</f>
        <v>101 Bedeutender Einzelbestand im Rahmen natürlicher Dynamik erhalten</v>
      </c>
      <c r="K5" s="80" t="str">
        <f>optional</f>
        <v>o</v>
      </c>
    </row>
    <row r="6" spans="1:11" ht="25.5">
      <c r="A6" s="45"/>
      <c r="B6" s="29">
        <v>102</v>
      </c>
      <c r="C6" s="25" t="s">
        <v>238</v>
      </c>
      <c r="D6" s="25" t="s">
        <v>12</v>
      </c>
      <c r="E6" s="25"/>
      <c r="F6" s="37" t="s">
        <v>239</v>
      </c>
      <c r="G6" s="25"/>
      <c r="H6" s="24"/>
      <c r="I6" s="79">
        <f t="shared" si="0"/>
        <v>102</v>
      </c>
      <c r="J6" s="79" t="str">
        <f t="shared" si="1"/>
        <v>102 Bedeutende Struktur(en) im Rahmen natürlicher Dynamik erhalten</v>
      </c>
      <c r="K6" s="80" t="str">
        <f>Spezifizierungsmarker</f>
        <v>x</v>
      </c>
    </row>
    <row r="7" spans="1:11" ht="33.75">
      <c r="A7" s="45"/>
      <c r="B7" s="29">
        <v>103</v>
      </c>
      <c r="C7" s="32" t="s">
        <v>135</v>
      </c>
      <c r="D7" s="25" t="s">
        <v>11</v>
      </c>
      <c r="E7" s="25"/>
      <c r="F7" s="37" t="s">
        <v>131</v>
      </c>
      <c r="G7" s="25"/>
      <c r="H7" s="24"/>
      <c r="I7" s="79">
        <f t="shared" si="0"/>
        <v>103</v>
      </c>
      <c r="J7" s="79" t="str">
        <f t="shared" si="1"/>
        <v>103 Totholz- und biotopbaumreiche Bestände erhalten</v>
      </c>
      <c r="K7" s="80" t="str">
        <f>optional</f>
        <v>o</v>
      </c>
    </row>
    <row r="8" spans="1:11" ht="25.5">
      <c r="A8" s="45"/>
      <c r="B8" s="29">
        <v>104</v>
      </c>
      <c r="C8" s="25" t="s">
        <v>240</v>
      </c>
      <c r="D8" s="25" t="s">
        <v>13</v>
      </c>
      <c r="E8" s="25"/>
      <c r="F8" s="37" t="s">
        <v>241</v>
      </c>
      <c r="G8" s="25"/>
      <c r="H8" s="24"/>
      <c r="I8" s="79">
        <f t="shared" si="0"/>
        <v>104</v>
      </c>
      <c r="J8" s="79" t="str">
        <f t="shared" si="1"/>
        <v>104 Wald-Entwicklungsphase(n) im Rahmen natürlicher Dynamik erhalten</v>
      </c>
      <c r="K8" s="80" t="str">
        <f>Spezifizierungsmarker</f>
        <v>x</v>
      </c>
    </row>
    <row r="9" spans="1:11" ht="25.5">
      <c r="A9" s="45"/>
      <c r="B9" s="29">
        <v>105</v>
      </c>
      <c r="C9" s="25" t="s">
        <v>242</v>
      </c>
      <c r="D9" s="25"/>
      <c r="E9" s="25"/>
      <c r="F9" s="37" t="s">
        <v>41</v>
      </c>
      <c r="G9" s="25" t="s">
        <v>199</v>
      </c>
      <c r="H9" s="24"/>
      <c r="I9" s="79">
        <f t="shared" si="0"/>
        <v>105</v>
      </c>
      <c r="J9" s="79" t="str">
        <f t="shared" si="1"/>
        <v>105 Lichte Bestände im Rahmen natürlicher Dynamik erhalten</v>
      </c>
      <c r="K9" s="80">
        <f>""</f>
      </c>
    </row>
    <row r="10" spans="1:11" ht="82.5" customHeight="1">
      <c r="A10" s="45"/>
      <c r="B10" s="29">
        <v>106</v>
      </c>
      <c r="C10" s="25" t="s">
        <v>243</v>
      </c>
      <c r="D10" s="25"/>
      <c r="E10" s="25"/>
      <c r="F10" s="37" t="s">
        <v>168</v>
      </c>
      <c r="G10" s="25" t="s">
        <v>42</v>
      </c>
      <c r="H10" s="24"/>
      <c r="I10" s="79">
        <f t="shared" si="0"/>
        <v>106</v>
      </c>
      <c r="J10" s="79" t="str">
        <f t="shared" si="1"/>
        <v>106 Einzelbestand oder -exemplar(e) seltener Baumarten im Rahmen natürlicher Dynamik erhalten</v>
      </c>
      <c r="K10" s="80">
        <f>""</f>
      </c>
    </row>
    <row r="11" spans="1:11" ht="53.25" customHeight="1">
      <c r="A11" s="45"/>
      <c r="B11" s="29">
        <v>107</v>
      </c>
      <c r="C11" s="25" t="s">
        <v>244</v>
      </c>
      <c r="D11" s="25" t="s">
        <v>31</v>
      </c>
      <c r="E11" s="25" t="s">
        <v>169</v>
      </c>
      <c r="F11" s="37" t="s">
        <v>15</v>
      </c>
      <c r="G11" s="25" t="s">
        <v>43</v>
      </c>
      <c r="H11" s="24"/>
      <c r="I11" s="79">
        <f t="shared" si="0"/>
        <v>107</v>
      </c>
      <c r="J11" s="79" t="str">
        <f t="shared" si="1"/>
        <v>107 Bedeutende(r) Einzelbäum(e) im Rahmen natürlicher Dynamik erhalten</v>
      </c>
      <c r="K11" s="80" t="str">
        <f>Spezifizierungsmarker</f>
        <v>x</v>
      </c>
    </row>
    <row r="12" spans="1:11" ht="51">
      <c r="A12" s="45"/>
      <c r="B12" s="29">
        <v>108</v>
      </c>
      <c r="C12" s="25" t="s">
        <v>44</v>
      </c>
      <c r="D12" s="25"/>
      <c r="E12" s="25"/>
      <c r="F12" s="37" t="s">
        <v>45</v>
      </c>
      <c r="G12" s="25" t="s">
        <v>46</v>
      </c>
      <c r="H12" s="24"/>
      <c r="I12" s="79">
        <f t="shared" si="0"/>
        <v>108</v>
      </c>
      <c r="J12" s="79" t="str">
        <f t="shared" si="1"/>
        <v>108 Dauerbestockung erhalten</v>
      </c>
      <c r="K12" s="80">
        <f>""</f>
      </c>
    </row>
    <row r="13" spans="1:11" ht="79.5" customHeight="1">
      <c r="A13" s="45"/>
      <c r="B13" s="29">
        <v>109</v>
      </c>
      <c r="C13" s="25" t="s">
        <v>245</v>
      </c>
      <c r="D13" s="25" t="s">
        <v>177</v>
      </c>
      <c r="E13" s="25" t="s">
        <v>246</v>
      </c>
      <c r="F13" s="37" t="s">
        <v>247</v>
      </c>
      <c r="G13" s="25" t="s">
        <v>209</v>
      </c>
      <c r="H13" s="24"/>
      <c r="I13" s="79">
        <f t="shared" si="0"/>
        <v>109</v>
      </c>
      <c r="J13" s="79" t="str">
        <f t="shared" si="1"/>
        <v>109 Auf Einbringung nicht lebensraumtypischer Baumarten verzichten</v>
      </c>
      <c r="K13" s="80" t="s">
        <v>132</v>
      </c>
    </row>
    <row r="14" spans="1:11" ht="54.75" customHeight="1">
      <c r="A14" s="45"/>
      <c r="B14" s="29">
        <v>110</v>
      </c>
      <c r="C14" s="32" t="s">
        <v>136</v>
      </c>
      <c r="D14" s="25" t="s">
        <v>177</v>
      </c>
      <c r="E14" s="25"/>
      <c r="F14" s="86" t="s">
        <v>137</v>
      </c>
      <c r="G14" s="25"/>
      <c r="H14" s="24"/>
      <c r="I14" s="79">
        <f t="shared" si="0"/>
        <v>110</v>
      </c>
      <c r="J14" s="79" t="str">
        <f t="shared" si="1"/>
        <v>110 Lebensraumtypische Baumarten fördern</v>
      </c>
      <c r="K14" s="80" t="str">
        <f>Spezifizierungsmarker</f>
        <v>x</v>
      </c>
    </row>
    <row r="15" spans="1:11" ht="33.75">
      <c r="A15" s="45"/>
      <c r="B15" s="29">
        <v>111</v>
      </c>
      <c r="C15" s="25" t="s">
        <v>248</v>
      </c>
      <c r="D15" s="25" t="s">
        <v>177</v>
      </c>
      <c r="E15" s="25"/>
      <c r="F15" s="37" t="s">
        <v>249</v>
      </c>
      <c r="G15" s="25"/>
      <c r="H15" s="24"/>
      <c r="I15" s="79">
        <f t="shared" si="0"/>
        <v>111</v>
      </c>
      <c r="J15" s="79" t="str">
        <f t="shared" si="1"/>
        <v>111 Nicht lebenraumtypische Baumarten entfernen</v>
      </c>
      <c r="K15" s="80" t="str">
        <f>Spezifizierungsmarker</f>
        <v>x</v>
      </c>
    </row>
    <row r="16" spans="1:11" ht="25.5">
      <c r="A16" s="45"/>
      <c r="B16" s="29">
        <v>112</v>
      </c>
      <c r="C16" s="25" t="s">
        <v>47</v>
      </c>
      <c r="D16" s="25"/>
      <c r="E16" s="25" t="s">
        <v>200</v>
      </c>
      <c r="F16" s="37" t="s">
        <v>48</v>
      </c>
      <c r="G16" s="25" t="s">
        <v>185</v>
      </c>
      <c r="H16" s="24"/>
      <c r="I16" s="79">
        <f t="shared" si="0"/>
        <v>112</v>
      </c>
      <c r="J16" s="79" t="str">
        <f t="shared" si="1"/>
        <v>112 Lichte Waldstrukturen schaffen</v>
      </c>
      <c r="K16" s="80">
        <f>""</f>
      </c>
    </row>
    <row r="17" spans="1:11" ht="38.25">
      <c r="A17" s="45"/>
      <c r="B17" s="29">
        <v>113</v>
      </c>
      <c r="C17" s="25" t="s">
        <v>49</v>
      </c>
      <c r="D17" s="25"/>
      <c r="E17" s="25" t="s">
        <v>201</v>
      </c>
      <c r="F17" s="37" t="s">
        <v>50</v>
      </c>
      <c r="G17" s="25" t="s">
        <v>184</v>
      </c>
      <c r="H17" s="24"/>
      <c r="I17" s="79">
        <f t="shared" si="0"/>
        <v>113</v>
      </c>
      <c r="J17" s="79" t="str">
        <f t="shared" si="1"/>
        <v>113 Mehrschichtige, ungleichaltrige Bestände schaffen</v>
      </c>
      <c r="K17" s="80">
        <f>""</f>
      </c>
    </row>
    <row r="18" spans="1:11" ht="25.5">
      <c r="A18" s="45"/>
      <c r="B18" s="29">
        <v>114</v>
      </c>
      <c r="C18" s="25" t="s">
        <v>175</v>
      </c>
      <c r="D18" s="25"/>
      <c r="E18" s="25"/>
      <c r="F18" s="37" t="s">
        <v>51</v>
      </c>
      <c r="G18" s="25" t="s">
        <v>186</v>
      </c>
      <c r="H18" s="24"/>
      <c r="I18" s="79">
        <f t="shared" si="0"/>
        <v>114</v>
      </c>
      <c r="J18" s="79" t="str">
        <f t="shared" si="1"/>
        <v>114 Stammzahlreicher Überhalt</v>
      </c>
      <c r="K18" s="80">
        <f>""</f>
      </c>
    </row>
    <row r="19" spans="1:11" ht="114.75">
      <c r="A19" s="45"/>
      <c r="B19" s="29">
        <v>115</v>
      </c>
      <c r="C19" s="25" t="s">
        <v>52</v>
      </c>
      <c r="D19" s="25"/>
      <c r="E19" s="25" t="s">
        <v>40</v>
      </c>
      <c r="F19" s="37" t="s">
        <v>53</v>
      </c>
      <c r="G19" s="25" t="s">
        <v>54</v>
      </c>
      <c r="H19" s="24"/>
      <c r="I19" s="79">
        <f t="shared" si="0"/>
        <v>115</v>
      </c>
      <c r="J19" s="79" t="str">
        <f t="shared" si="1"/>
        <v>115 Sukzession zurücksetzen</v>
      </c>
      <c r="K19" s="80">
        <f>""</f>
      </c>
    </row>
    <row r="20" spans="1:11" ht="22.5">
      <c r="A20" s="45"/>
      <c r="B20" s="29">
        <v>116</v>
      </c>
      <c r="C20" s="25" t="s">
        <v>55</v>
      </c>
      <c r="D20" s="25"/>
      <c r="E20" s="25"/>
      <c r="F20" s="37" t="s">
        <v>144</v>
      </c>
      <c r="G20" s="25"/>
      <c r="H20" s="24"/>
      <c r="I20" s="79">
        <f t="shared" si="0"/>
        <v>116</v>
      </c>
      <c r="J20" s="79" t="str">
        <f t="shared" si="1"/>
        <v>116 Totholz aktiv vermehren</v>
      </c>
      <c r="K20" s="80">
        <f>""</f>
      </c>
    </row>
    <row r="21" spans="1:11" ht="33.75">
      <c r="A21" s="45"/>
      <c r="B21" s="29">
        <v>117</v>
      </c>
      <c r="C21" s="25" t="s">
        <v>138</v>
      </c>
      <c r="D21" s="25"/>
      <c r="E21" s="25"/>
      <c r="F21" s="37" t="s">
        <v>250</v>
      </c>
      <c r="G21" s="25"/>
      <c r="H21" s="24"/>
      <c r="I21" s="79">
        <f t="shared" si="0"/>
        <v>117</v>
      </c>
      <c r="J21" s="79" t="str">
        <f t="shared" si="1"/>
        <v>117 Totholz- und Biotopbaumanteil erhöhen</v>
      </c>
      <c r="K21" s="80">
        <f>""</f>
      </c>
    </row>
    <row r="22" spans="1:11" s="11" customFormat="1" ht="52.5" customHeight="1">
      <c r="A22" s="45"/>
      <c r="B22" s="29">
        <v>118</v>
      </c>
      <c r="C22" s="25" t="s">
        <v>251</v>
      </c>
      <c r="D22" s="25" t="s">
        <v>177</v>
      </c>
      <c r="E22" s="25"/>
      <c r="F22" s="37" t="s">
        <v>252</v>
      </c>
      <c r="G22" s="30"/>
      <c r="H22" s="81"/>
      <c r="I22" s="79">
        <f t="shared" si="0"/>
        <v>118</v>
      </c>
      <c r="J22" s="79" t="str">
        <f t="shared" si="1"/>
        <v>118 Lebensraumtypische Baumarten einbringen und fördern</v>
      </c>
      <c r="K22" s="80" t="str">
        <f>Spezifizierungsmarker</f>
        <v>x</v>
      </c>
    </row>
    <row r="23" spans="1:11" s="10" customFormat="1" ht="63.75">
      <c r="A23" s="45"/>
      <c r="B23" s="29">
        <v>119</v>
      </c>
      <c r="C23" s="25" t="s">
        <v>253</v>
      </c>
      <c r="D23" s="25" t="s">
        <v>28</v>
      </c>
      <c r="E23" s="25" t="s">
        <v>40</v>
      </c>
      <c r="F23" s="37" t="s">
        <v>56</v>
      </c>
      <c r="G23" s="25" t="s">
        <v>57</v>
      </c>
      <c r="H23" s="82"/>
      <c r="I23" s="79">
        <f t="shared" si="0"/>
        <v>119</v>
      </c>
      <c r="J23" s="79" t="str">
        <f t="shared" si="1"/>
        <v>119 Biotopbaumstrukturen initiieren</v>
      </c>
      <c r="K23" s="80" t="str">
        <f>optional</f>
        <v>o</v>
      </c>
    </row>
    <row r="24" spans="1:11" s="10" customFormat="1" ht="33.75">
      <c r="A24" s="45"/>
      <c r="B24" s="29">
        <v>120</v>
      </c>
      <c r="C24" s="25" t="s">
        <v>221</v>
      </c>
      <c r="D24" s="25"/>
      <c r="E24" s="25" t="s">
        <v>222</v>
      </c>
      <c r="F24" s="37" t="s">
        <v>224</v>
      </c>
      <c r="G24" s="25" t="s">
        <v>223</v>
      </c>
      <c r="H24" s="82"/>
      <c r="I24" s="79">
        <f t="shared" si="0"/>
        <v>120</v>
      </c>
      <c r="J24" s="79" t="str">
        <f t="shared" si="1"/>
        <v>120 Zulassen unbeeinflußter Pionierphasen</v>
      </c>
      <c r="K24" s="80">
        <f>""</f>
      </c>
    </row>
    <row r="25" spans="1:11" s="10" customFormat="1" ht="22.5">
      <c r="A25" s="45"/>
      <c r="B25" s="29">
        <v>121</v>
      </c>
      <c r="C25" s="25" t="s">
        <v>254</v>
      </c>
      <c r="D25" s="25"/>
      <c r="E25" s="25"/>
      <c r="F25" s="37" t="s">
        <v>255</v>
      </c>
      <c r="G25" s="25"/>
      <c r="H25" s="82"/>
      <c r="I25" s="79">
        <f t="shared" si="0"/>
        <v>121</v>
      </c>
      <c r="J25" s="79" t="str">
        <f t="shared" si="1"/>
        <v>121 Biotopbaumanteil erhöhen</v>
      </c>
      <c r="K25" s="80">
        <f>""</f>
      </c>
    </row>
    <row r="26" spans="1:11" s="10" customFormat="1" ht="22.5">
      <c r="A26" s="45"/>
      <c r="B26" s="29">
        <v>122</v>
      </c>
      <c r="C26" s="25" t="s">
        <v>256</v>
      </c>
      <c r="D26" s="25"/>
      <c r="E26" s="25"/>
      <c r="F26" s="37" t="s">
        <v>257</v>
      </c>
      <c r="G26" s="25"/>
      <c r="H26" s="82"/>
      <c r="I26" s="79">
        <f t="shared" si="0"/>
        <v>122</v>
      </c>
      <c r="J26" s="79" t="str">
        <f t="shared" si="1"/>
        <v>122 Totholzanteil erhöhen</v>
      </c>
      <c r="K26" s="80">
        <f>""</f>
      </c>
    </row>
    <row r="27" spans="1:11" s="10" customFormat="1" ht="22.5">
      <c r="A27" s="45"/>
      <c r="B27" s="29">
        <v>123</v>
      </c>
      <c r="C27" s="25" t="s">
        <v>258</v>
      </c>
      <c r="D27" s="25"/>
      <c r="E27" s="25"/>
      <c r="F27" s="37" t="s">
        <v>259</v>
      </c>
      <c r="G27" s="25"/>
      <c r="H27" s="82"/>
      <c r="I27" s="79">
        <f t="shared" si="0"/>
        <v>123</v>
      </c>
      <c r="J27" s="79" t="str">
        <f>B27&amp;" "&amp;C27</f>
        <v>123 Einzelbestand erhalten</v>
      </c>
      <c r="K27" s="80">
        <f>""</f>
      </c>
    </row>
    <row r="28" spans="1:11" s="10" customFormat="1" ht="22.5">
      <c r="A28" s="45"/>
      <c r="B28" s="29">
        <v>124</v>
      </c>
      <c r="C28" s="25" t="s">
        <v>260</v>
      </c>
      <c r="D28" s="25" t="s">
        <v>12</v>
      </c>
      <c r="E28" s="25"/>
      <c r="F28" s="37" t="s">
        <v>261</v>
      </c>
      <c r="G28" s="25"/>
      <c r="H28" s="82"/>
      <c r="I28" s="79">
        <f t="shared" si="0"/>
        <v>124</v>
      </c>
      <c r="J28" s="79" t="str">
        <f>B28&amp;" "&amp;C28</f>
        <v>124 Struktur erhalten</v>
      </c>
      <c r="K28" s="80" t="str">
        <f>Spezifizierungsmarker</f>
        <v>x</v>
      </c>
    </row>
    <row r="29" spans="1:11" s="8" customFormat="1" ht="25.5">
      <c r="A29" s="46"/>
      <c r="B29" s="31">
        <v>190</v>
      </c>
      <c r="C29" s="32" t="s">
        <v>3</v>
      </c>
      <c r="D29" s="32" t="s">
        <v>29</v>
      </c>
      <c r="E29" s="32"/>
      <c r="F29" s="38"/>
      <c r="G29" s="32"/>
      <c r="H29" s="83"/>
      <c r="I29" s="79">
        <f t="shared" si="0"/>
        <v>190</v>
      </c>
      <c r="J29" s="79" t="str">
        <f>B29&amp;" siehe Text"</f>
        <v>190 siehe Text</v>
      </c>
      <c r="K29" s="80" t="str">
        <f>Spezifizierungsmarker</f>
        <v>x</v>
      </c>
    </row>
    <row r="30" spans="1:11" ht="45">
      <c r="A30" s="47" t="s">
        <v>58</v>
      </c>
      <c r="B30" s="29">
        <v>201</v>
      </c>
      <c r="C30" s="25" t="s">
        <v>59</v>
      </c>
      <c r="D30" s="25"/>
      <c r="E30" s="25"/>
      <c r="F30" s="37" t="s">
        <v>61</v>
      </c>
      <c r="G30" s="25" t="s">
        <v>62</v>
      </c>
      <c r="H30" s="24"/>
      <c r="I30" s="79">
        <f t="shared" si="0"/>
        <v>201</v>
      </c>
      <c r="J30" s="79" t="str">
        <f t="shared" si="1"/>
        <v>201 Fahrschäden durch Erschließungsplanung vermeiden</v>
      </c>
      <c r="K30" s="80">
        <f>""</f>
      </c>
    </row>
    <row r="31" spans="1:11" ht="33.75">
      <c r="A31" s="48"/>
      <c r="B31" s="29">
        <v>202</v>
      </c>
      <c r="C31" s="25" t="s">
        <v>262</v>
      </c>
      <c r="D31" s="25" t="s">
        <v>178</v>
      </c>
      <c r="E31" s="25"/>
      <c r="F31" s="39" t="s">
        <v>63</v>
      </c>
      <c r="G31" s="25"/>
      <c r="H31" s="24"/>
      <c r="I31" s="79">
        <f t="shared" si="0"/>
        <v>202</v>
      </c>
      <c r="J31" s="79" t="str">
        <f t="shared" si="1"/>
        <v>202 Fahrschäden durch andere Maßnahmen vermeiden</v>
      </c>
      <c r="K31" s="80" t="str">
        <f>Spezifizierungsmarker</f>
        <v>x</v>
      </c>
    </row>
    <row r="32" spans="1:11" ht="102">
      <c r="A32" s="48"/>
      <c r="B32" s="29">
        <v>203</v>
      </c>
      <c r="C32" s="25" t="s">
        <v>64</v>
      </c>
      <c r="D32" s="25"/>
      <c r="E32" s="25"/>
      <c r="F32" s="37" t="s">
        <v>65</v>
      </c>
      <c r="G32" s="25" t="s">
        <v>66</v>
      </c>
      <c r="H32" s="24"/>
      <c r="I32" s="79">
        <f t="shared" si="0"/>
        <v>203</v>
      </c>
      <c r="J32" s="79" t="str">
        <f t="shared" si="1"/>
        <v>203 Trittschäden beseitigen und vermeiden</v>
      </c>
      <c r="K32" s="80">
        <f>""</f>
      </c>
    </row>
    <row r="33" spans="1:11" ht="12.75">
      <c r="A33" s="48"/>
      <c r="B33" s="29">
        <v>204</v>
      </c>
      <c r="C33" s="25" t="s">
        <v>67</v>
      </c>
      <c r="D33" s="25"/>
      <c r="E33" s="25"/>
      <c r="F33" s="37" t="s">
        <v>68</v>
      </c>
      <c r="G33" s="25"/>
      <c r="H33" s="24"/>
      <c r="I33" s="79">
        <f t="shared" si="0"/>
        <v>204</v>
      </c>
      <c r="J33" s="79" t="str">
        <f t="shared" si="1"/>
        <v>204 Fahrschäden beseitigen</v>
      </c>
      <c r="K33" s="80">
        <f>""</f>
      </c>
    </row>
    <row r="34" spans="1:11" ht="33.75">
      <c r="A34" s="48"/>
      <c r="B34" s="29">
        <v>205</v>
      </c>
      <c r="C34" s="25" t="s">
        <v>69</v>
      </c>
      <c r="D34" s="25"/>
      <c r="E34" s="25"/>
      <c r="F34" s="37" t="s">
        <v>70</v>
      </c>
      <c r="G34" s="25"/>
      <c r="H34" s="24"/>
      <c r="I34" s="79">
        <f t="shared" si="0"/>
        <v>205</v>
      </c>
      <c r="J34" s="79" t="str">
        <f t="shared" si="1"/>
        <v>205 Vermeidung neuer Erschließungseinrichtungen</v>
      </c>
      <c r="K34" s="80">
        <f>""</f>
      </c>
    </row>
    <row r="35" spans="1:11" s="8" customFormat="1" ht="25.5">
      <c r="A35" s="67"/>
      <c r="B35" s="31">
        <v>290</v>
      </c>
      <c r="C35" s="32" t="s">
        <v>4</v>
      </c>
      <c r="D35" s="32" t="s">
        <v>29</v>
      </c>
      <c r="E35" s="32"/>
      <c r="F35" s="38"/>
      <c r="G35" s="32"/>
      <c r="H35" s="83"/>
      <c r="I35" s="79">
        <f t="shared" si="0"/>
        <v>290</v>
      </c>
      <c r="J35" s="79" t="str">
        <f>B35&amp;" siehe Text"</f>
        <v>290 siehe Text</v>
      </c>
      <c r="K35" s="80" t="str">
        <f>Spezifizierungsmarker</f>
        <v>x</v>
      </c>
    </row>
    <row r="36" spans="1:11" ht="45" customHeight="1">
      <c r="A36" s="74" t="s">
        <v>17</v>
      </c>
      <c r="B36" s="29">
        <v>301</v>
      </c>
      <c r="C36" s="25" t="s">
        <v>71</v>
      </c>
      <c r="D36" s="25"/>
      <c r="E36" s="25" t="s">
        <v>37</v>
      </c>
      <c r="F36" s="37" t="s">
        <v>128</v>
      </c>
      <c r="G36" s="25" t="s">
        <v>72</v>
      </c>
      <c r="H36" s="24"/>
      <c r="I36" s="79">
        <f t="shared" si="0"/>
        <v>301</v>
      </c>
      <c r="J36" s="79" t="str">
        <f t="shared" si="1"/>
        <v>301 Entwässerungseinrichtungen beseitigen</v>
      </c>
      <c r="K36" s="80">
        <f>""</f>
      </c>
    </row>
    <row r="37" spans="1:11" ht="63.75">
      <c r="A37" s="49"/>
      <c r="B37" s="29">
        <v>302</v>
      </c>
      <c r="C37" s="25" t="s">
        <v>73</v>
      </c>
      <c r="D37" s="25"/>
      <c r="E37" s="25" t="s">
        <v>263</v>
      </c>
      <c r="F37" s="86" t="s">
        <v>142</v>
      </c>
      <c r="G37" s="25"/>
      <c r="H37" s="24"/>
      <c r="I37" s="79">
        <f t="shared" si="0"/>
        <v>302</v>
      </c>
      <c r="J37" s="79" t="str">
        <f t="shared" si="1"/>
        <v>302 Entwässerungseinrichtungen verbauen</v>
      </c>
      <c r="K37" s="80">
        <f>""</f>
      </c>
    </row>
    <row r="38" spans="1:11" ht="25.5">
      <c r="A38" s="49"/>
      <c r="B38" s="29">
        <v>303</v>
      </c>
      <c r="C38" s="25" t="s">
        <v>74</v>
      </c>
      <c r="D38" s="25"/>
      <c r="E38" s="25" t="s">
        <v>38</v>
      </c>
      <c r="F38" s="37" t="s">
        <v>75</v>
      </c>
      <c r="G38" s="25" t="s">
        <v>187</v>
      </c>
      <c r="H38" s="24"/>
      <c r="I38" s="79">
        <f t="shared" si="0"/>
        <v>303</v>
      </c>
      <c r="J38" s="79" t="str">
        <f t="shared" si="1"/>
        <v>303 Uferverbau entnehmen und Gewässerentwicklung zulassen</v>
      </c>
      <c r="K38" s="80">
        <f>""</f>
      </c>
    </row>
    <row r="39" spans="1:11" ht="12.75">
      <c r="A39" s="49"/>
      <c r="B39" s="29">
        <v>304</v>
      </c>
      <c r="C39" s="25" t="s">
        <v>76</v>
      </c>
      <c r="D39" s="25"/>
      <c r="E39" s="25" t="s">
        <v>38</v>
      </c>
      <c r="F39" s="37" t="s">
        <v>75</v>
      </c>
      <c r="G39" s="25" t="s">
        <v>188</v>
      </c>
      <c r="H39" s="24"/>
      <c r="I39" s="79">
        <f t="shared" si="0"/>
        <v>304</v>
      </c>
      <c r="J39" s="79" t="str">
        <f t="shared" si="1"/>
        <v>304 Wehr/Stauanlage rückbauen</v>
      </c>
      <c r="K39" s="80">
        <f>""</f>
      </c>
    </row>
    <row r="40" spans="1:11" ht="12.75">
      <c r="A40" s="49"/>
      <c r="B40" s="29">
        <v>305</v>
      </c>
      <c r="C40" s="25" t="s">
        <v>77</v>
      </c>
      <c r="D40" s="25"/>
      <c r="E40" s="25" t="s">
        <v>38</v>
      </c>
      <c r="F40" s="37" t="s">
        <v>78</v>
      </c>
      <c r="G40" s="25" t="s">
        <v>187</v>
      </c>
      <c r="H40" s="24"/>
      <c r="I40" s="79">
        <f t="shared" si="0"/>
        <v>305</v>
      </c>
      <c r="J40" s="79" t="str">
        <f t="shared" si="1"/>
        <v>305 Deiche rückverlegen</v>
      </c>
      <c r="K40" s="80">
        <f>""</f>
      </c>
    </row>
    <row r="41" spans="1:11" ht="178.5">
      <c r="A41" s="49"/>
      <c r="B41" s="29">
        <v>306</v>
      </c>
      <c r="C41" s="25" t="s">
        <v>79</v>
      </c>
      <c r="D41" s="25" t="s">
        <v>143</v>
      </c>
      <c r="E41" s="25"/>
      <c r="F41" s="37" t="s">
        <v>80</v>
      </c>
      <c r="G41" s="25" t="s">
        <v>34</v>
      </c>
      <c r="H41" s="24"/>
      <c r="I41" s="79">
        <f t="shared" si="0"/>
        <v>306</v>
      </c>
      <c r="J41" s="79" t="str">
        <f t="shared" si="1"/>
        <v>306 Totholz einbringen</v>
      </c>
      <c r="K41" s="80" t="str">
        <f>optional</f>
        <v>o</v>
      </c>
    </row>
    <row r="42" spans="1:11" ht="33.75">
      <c r="A42" s="49"/>
      <c r="B42" s="29">
        <v>307</v>
      </c>
      <c r="C42" s="25" t="s">
        <v>81</v>
      </c>
      <c r="D42" s="25"/>
      <c r="E42" s="25"/>
      <c r="F42" s="37" t="s">
        <v>82</v>
      </c>
      <c r="G42" s="33"/>
      <c r="H42" s="24"/>
      <c r="I42" s="79">
        <f t="shared" si="0"/>
        <v>307</v>
      </c>
      <c r="J42" s="79" t="str">
        <f t="shared" si="1"/>
        <v>307 Naturnahen Wasserhaushalt wiederherstellen</v>
      </c>
      <c r="K42" s="80">
        <f>""</f>
      </c>
    </row>
    <row r="43" spans="1:11" ht="45">
      <c r="A43" s="49"/>
      <c r="B43" s="29">
        <v>308</v>
      </c>
      <c r="C43" s="25" t="s">
        <v>83</v>
      </c>
      <c r="D43" s="25"/>
      <c r="E43" s="25"/>
      <c r="F43" s="37" t="s">
        <v>129</v>
      </c>
      <c r="G43" s="33"/>
      <c r="H43" s="24"/>
      <c r="I43" s="79">
        <f t="shared" si="0"/>
        <v>308</v>
      </c>
      <c r="J43" s="79" t="str">
        <f t="shared" si="1"/>
        <v>308 Naturnahe Überflutungsdynamik reaktivieren</v>
      </c>
      <c r="K43" s="80">
        <f>""</f>
      </c>
    </row>
    <row r="44" spans="1:11" ht="12.75">
      <c r="A44" s="49"/>
      <c r="B44" s="29">
        <v>309</v>
      </c>
      <c r="C44" s="25" t="s">
        <v>84</v>
      </c>
      <c r="D44" s="25"/>
      <c r="E44" s="25" t="s">
        <v>38</v>
      </c>
      <c r="F44" s="40" t="s">
        <v>85</v>
      </c>
      <c r="G44" s="33"/>
      <c r="H44" s="24"/>
      <c r="I44" s="79">
        <f t="shared" si="0"/>
        <v>309</v>
      </c>
      <c r="J44" s="79" t="str">
        <f t="shared" si="1"/>
        <v>309 Grundwasserspiegel anheben</v>
      </c>
      <c r="K44" s="80">
        <f>""</f>
      </c>
    </row>
    <row r="45" spans="1:11" ht="12.75">
      <c r="A45" s="49"/>
      <c r="B45" s="29">
        <v>310</v>
      </c>
      <c r="C45" s="25" t="s">
        <v>86</v>
      </c>
      <c r="D45" s="25"/>
      <c r="E45" s="25" t="s">
        <v>38</v>
      </c>
      <c r="F45" s="37" t="s">
        <v>75</v>
      </c>
      <c r="G45" s="33"/>
      <c r="H45" s="24"/>
      <c r="I45" s="79">
        <f t="shared" si="0"/>
        <v>310</v>
      </c>
      <c r="J45" s="79" t="str">
        <f t="shared" si="1"/>
        <v>310 Sohlverbau zurückbauen</v>
      </c>
      <c r="K45" s="80">
        <f>""</f>
      </c>
    </row>
    <row r="46" spans="1:11" ht="25.5">
      <c r="A46" s="49"/>
      <c r="B46" s="29">
        <v>311</v>
      </c>
      <c r="C46" s="25" t="s">
        <v>87</v>
      </c>
      <c r="D46" s="25"/>
      <c r="E46" s="25" t="s">
        <v>38</v>
      </c>
      <c r="F46" s="37" t="s">
        <v>88</v>
      </c>
      <c r="G46" s="33"/>
      <c r="H46" s="24"/>
      <c r="I46" s="79">
        <f t="shared" si="0"/>
        <v>311</v>
      </c>
      <c r="J46" s="79" t="str">
        <f t="shared" si="1"/>
        <v>311 Absturz rückbauen oder durch Rampe/Gleite ersetzen</v>
      </c>
      <c r="K46" s="80">
        <f>""</f>
      </c>
    </row>
    <row r="47" spans="1:11" ht="25.5">
      <c r="A47" s="49"/>
      <c r="B47" s="29">
        <v>312</v>
      </c>
      <c r="C47" s="25" t="s">
        <v>89</v>
      </c>
      <c r="D47" s="25"/>
      <c r="E47" s="25" t="s">
        <v>38</v>
      </c>
      <c r="F47" s="37" t="s">
        <v>88</v>
      </c>
      <c r="G47" s="33"/>
      <c r="H47" s="24"/>
      <c r="I47" s="79">
        <f t="shared" si="0"/>
        <v>312</v>
      </c>
      <c r="J47" s="79" t="str">
        <f t="shared" si="1"/>
        <v>312 Bachverrohrung öffnen oder Durchlass umgestalten</v>
      </c>
      <c r="K47" s="80">
        <f>""</f>
      </c>
    </row>
    <row r="48" spans="1:11" ht="22.5">
      <c r="A48" s="49"/>
      <c r="B48" s="29">
        <v>314</v>
      </c>
      <c r="C48" s="25" t="s">
        <v>90</v>
      </c>
      <c r="D48" s="25"/>
      <c r="E48" s="25" t="s">
        <v>38</v>
      </c>
      <c r="F48" s="37" t="s">
        <v>91</v>
      </c>
      <c r="G48" s="33"/>
      <c r="H48" s="24"/>
      <c r="I48" s="79">
        <f t="shared" si="0"/>
        <v>314</v>
      </c>
      <c r="J48" s="79" t="str">
        <f t="shared" si="1"/>
        <v>314 Seitengewässer anbinden</v>
      </c>
      <c r="K48" s="80">
        <f>""</f>
      </c>
    </row>
    <row r="49" spans="1:11" ht="22.5">
      <c r="A49" s="49"/>
      <c r="B49" s="29">
        <v>315</v>
      </c>
      <c r="C49" s="25" t="s">
        <v>92</v>
      </c>
      <c r="D49" s="25"/>
      <c r="E49" s="25"/>
      <c r="F49" s="37" t="s">
        <v>93</v>
      </c>
      <c r="G49" s="33"/>
      <c r="H49" s="24"/>
      <c r="I49" s="79">
        <f t="shared" si="0"/>
        <v>315</v>
      </c>
      <c r="J49" s="79" t="str">
        <f t="shared" si="1"/>
        <v>315 Quellfassung rückbauen</v>
      </c>
      <c r="K49" s="80">
        <f>""</f>
      </c>
    </row>
    <row r="50" spans="1:11" s="8" customFormat="1" ht="25.5">
      <c r="A50" s="66"/>
      <c r="B50" s="31">
        <v>390</v>
      </c>
      <c r="C50" s="32" t="s">
        <v>5</v>
      </c>
      <c r="D50" s="32" t="s">
        <v>29</v>
      </c>
      <c r="E50" s="32"/>
      <c r="F50" s="38"/>
      <c r="G50" s="32"/>
      <c r="H50" s="83"/>
      <c r="I50" s="79">
        <f t="shared" si="0"/>
        <v>390</v>
      </c>
      <c r="J50" s="79" t="str">
        <f>B50&amp;" siehe Text"</f>
        <v>390 siehe Text</v>
      </c>
      <c r="K50" s="80" t="str">
        <f>Spezifizierungsmarker</f>
        <v>x</v>
      </c>
    </row>
    <row r="51" spans="1:11" ht="38.25">
      <c r="A51" s="50" t="s">
        <v>18</v>
      </c>
      <c r="B51" s="29">
        <v>401</v>
      </c>
      <c r="C51" s="32" t="s">
        <v>139</v>
      </c>
      <c r="D51" s="25"/>
      <c r="E51" s="25"/>
      <c r="F51" s="37"/>
      <c r="G51" s="25"/>
      <c r="H51" s="84"/>
      <c r="I51" s="84">
        <f t="shared" si="0"/>
        <v>401</v>
      </c>
      <c r="J51" s="79" t="str">
        <f t="shared" si="1"/>
        <v>401 Nährstoffeinträge durch bauliche Einrichtungen beseitigen oder vermeiden</v>
      </c>
      <c r="K51" s="80">
        <f>""</f>
      </c>
    </row>
    <row r="52" spans="1:11" ht="22.5">
      <c r="A52" s="51"/>
      <c r="B52" s="29">
        <v>402</v>
      </c>
      <c r="C52" s="25" t="s">
        <v>94</v>
      </c>
      <c r="D52" s="25"/>
      <c r="E52" s="25"/>
      <c r="F52" s="37" t="s">
        <v>95</v>
      </c>
      <c r="G52" s="25"/>
      <c r="H52" s="24"/>
      <c r="I52" s="79">
        <f>B52</f>
        <v>402</v>
      </c>
      <c r="J52" s="79" t="str">
        <f>B52&amp;" "&amp;C52</f>
        <v>402 Nährstoffeinträge vermeiden</v>
      </c>
      <c r="K52" s="80">
        <f>""</f>
      </c>
    </row>
    <row r="53" spans="1:11" ht="12.75">
      <c r="A53" s="51"/>
      <c r="B53" s="29">
        <v>403</v>
      </c>
      <c r="C53" s="25" t="s">
        <v>264</v>
      </c>
      <c r="D53" s="25" t="s">
        <v>179</v>
      </c>
      <c r="E53" s="25"/>
      <c r="F53" s="37" t="s">
        <v>96</v>
      </c>
      <c r="G53" s="25"/>
      <c r="H53" s="24"/>
      <c r="I53" s="79">
        <f t="shared" si="0"/>
        <v>403</v>
      </c>
      <c r="J53" s="79" t="str">
        <f t="shared" si="1"/>
        <v>403 Nährstoffeinträge beseitigen</v>
      </c>
      <c r="K53" s="80" t="str">
        <f>Spezifizierungsmarker</f>
        <v>x</v>
      </c>
    </row>
    <row r="54" spans="1:11" ht="38.25">
      <c r="A54" s="51"/>
      <c r="B54" s="29">
        <v>404</v>
      </c>
      <c r="C54" s="25" t="s">
        <v>265</v>
      </c>
      <c r="D54" s="25"/>
      <c r="E54" s="25"/>
      <c r="F54" s="40" t="s">
        <v>266</v>
      </c>
      <c r="G54" s="25" t="s">
        <v>97</v>
      </c>
      <c r="H54" s="24"/>
      <c r="I54" s="79">
        <f t="shared" si="0"/>
        <v>404</v>
      </c>
      <c r="J54" s="79" t="str">
        <f t="shared" si="1"/>
        <v>404 Aushagerung</v>
      </c>
      <c r="K54" s="80">
        <f>""</f>
      </c>
    </row>
    <row r="55" spans="1:11" ht="12.75">
      <c r="A55" s="51"/>
      <c r="B55" s="29">
        <v>405</v>
      </c>
      <c r="C55" s="25" t="s">
        <v>35</v>
      </c>
      <c r="D55" s="25"/>
      <c r="E55" s="25"/>
      <c r="F55" s="37" t="s">
        <v>36</v>
      </c>
      <c r="G55" s="25"/>
      <c r="H55" s="24"/>
      <c r="I55" s="79">
        <f t="shared" si="0"/>
        <v>405</v>
      </c>
      <c r="J55" s="79" t="str">
        <f t="shared" si="1"/>
        <v>405 Ablagerungen entfernen</v>
      </c>
      <c r="K55" s="80">
        <f>""</f>
      </c>
    </row>
    <row r="56" spans="1:11" ht="25.5">
      <c r="A56" s="65"/>
      <c r="B56" s="31">
        <v>490</v>
      </c>
      <c r="C56" s="32" t="s">
        <v>6</v>
      </c>
      <c r="D56" s="32" t="s">
        <v>29</v>
      </c>
      <c r="E56" s="32"/>
      <c r="F56" s="38"/>
      <c r="G56" s="32"/>
      <c r="H56" s="83"/>
      <c r="I56" s="79">
        <f t="shared" si="0"/>
        <v>490</v>
      </c>
      <c r="J56" s="79" t="str">
        <f>B56&amp;" "</f>
        <v>490 </v>
      </c>
      <c r="K56" s="80" t="str">
        <f>Spezifizierungsmarker</f>
        <v>x</v>
      </c>
    </row>
    <row r="57" spans="1:11" s="8" customFormat="1" ht="38.25" customHeight="1">
      <c r="A57" s="52" t="s">
        <v>182</v>
      </c>
      <c r="B57" s="29">
        <v>501</v>
      </c>
      <c r="C57" s="25" t="s">
        <v>267</v>
      </c>
      <c r="D57" s="25"/>
      <c r="E57" s="25"/>
      <c r="F57" s="37" t="s">
        <v>98</v>
      </c>
      <c r="G57" s="25"/>
      <c r="H57" s="24"/>
      <c r="I57" s="79">
        <f t="shared" si="0"/>
        <v>501</v>
      </c>
      <c r="J57" s="79" t="str">
        <f t="shared" si="1"/>
        <v>501 Wildschäden an den lebensraumtypischen Baumarten reduzieren</v>
      </c>
      <c r="K57" s="80">
        <f>""</f>
      </c>
    </row>
    <row r="58" spans="1:11" ht="114.75">
      <c r="A58" s="53"/>
      <c r="B58" s="29">
        <v>502</v>
      </c>
      <c r="C58" s="25" t="s">
        <v>268</v>
      </c>
      <c r="D58" s="25" t="s">
        <v>269</v>
      </c>
      <c r="E58" s="25"/>
      <c r="F58" s="37" t="s">
        <v>270</v>
      </c>
      <c r="G58" s="25" t="s">
        <v>99</v>
      </c>
      <c r="H58" s="24"/>
      <c r="I58" s="79">
        <f t="shared" si="0"/>
        <v>502</v>
      </c>
      <c r="J58" s="79" t="str">
        <f t="shared" si="1"/>
        <v>502 Invasive Pflanzenarten entfernen</v>
      </c>
      <c r="K58" s="80" t="str">
        <f>Spezifizierungsmarker</f>
        <v>x</v>
      </c>
    </row>
    <row r="59" spans="1:11" ht="25.5">
      <c r="A59" s="53"/>
      <c r="B59" s="29">
        <v>503</v>
      </c>
      <c r="C59" s="25" t="s">
        <v>271</v>
      </c>
      <c r="D59" s="25" t="s">
        <v>269</v>
      </c>
      <c r="E59" s="25"/>
      <c r="F59" s="37" t="s">
        <v>270</v>
      </c>
      <c r="G59" s="25"/>
      <c r="H59" s="24"/>
      <c r="I59" s="79">
        <f t="shared" si="0"/>
        <v>503</v>
      </c>
      <c r="J59" s="79" t="str">
        <f t="shared" si="1"/>
        <v>503 Invasive Tierarten entfernen</v>
      </c>
      <c r="K59" s="80" t="str">
        <f>Spezifizierungsmarker</f>
        <v>x</v>
      </c>
    </row>
    <row r="60" spans="1:11" ht="25.5">
      <c r="A60" s="64"/>
      <c r="B60" s="31">
        <v>590</v>
      </c>
      <c r="C60" s="32" t="s">
        <v>7</v>
      </c>
      <c r="D60" s="32" t="s">
        <v>29</v>
      </c>
      <c r="E60" s="32"/>
      <c r="F60" s="38"/>
      <c r="G60" s="32"/>
      <c r="H60" s="83"/>
      <c r="I60" s="79">
        <f t="shared" si="0"/>
        <v>590</v>
      </c>
      <c r="J60" s="79" t="str">
        <f>B60&amp;" "</f>
        <v>590 </v>
      </c>
      <c r="K60" s="80" t="str">
        <f>Spezifizierungsmarker</f>
        <v>x</v>
      </c>
    </row>
    <row r="61" spans="1:11" s="8" customFormat="1" ht="25.5">
      <c r="A61" s="61" t="s">
        <v>183</v>
      </c>
      <c r="B61" s="29">
        <v>601</v>
      </c>
      <c r="C61" s="25" t="s">
        <v>102</v>
      </c>
      <c r="D61" s="25"/>
      <c r="E61" s="25"/>
      <c r="F61" s="37" t="s">
        <v>103</v>
      </c>
      <c r="G61" s="25" t="s">
        <v>189</v>
      </c>
      <c r="H61" s="24"/>
      <c r="I61" s="79">
        <f t="shared" si="0"/>
        <v>601</v>
      </c>
      <c r="J61" s="79" t="str">
        <f t="shared" si="1"/>
        <v>601 Lebensräume vernetzen</v>
      </c>
      <c r="K61" s="80">
        <f>""</f>
      </c>
    </row>
    <row r="62" spans="1:11" ht="12.75">
      <c r="A62" s="62"/>
      <c r="B62" s="29">
        <v>602</v>
      </c>
      <c r="C62" s="25" t="s">
        <v>104</v>
      </c>
      <c r="D62" s="25"/>
      <c r="E62" s="25"/>
      <c r="F62" s="40"/>
      <c r="G62" s="25"/>
      <c r="H62" s="24"/>
      <c r="I62" s="79">
        <f t="shared" si="0"/>
        <v>602</v>
      </c>
      <c r="J62" s="79" t="str">
        <f t="shared" si="1"/>
        <v>602 Barrieren entfernen</v>
      </c>
      <c r="K62" s="80">
        <f>""</f>
      </c>
    </row>
    <row r="63" spans="1:11" ht="22.5">
      <c r="A63" s="62"/>
      <c r="B63" s="29">
        <v>603</v>
      </c>
      <c r="C63" s="25" t="s">
        <v>176</v>
      </c>
      <c r="D63" s="25"/>
      <c r="E63" s="25"/>
      <c r="F63" s="40"/>
      <c r="G63" s="25"/>
      <c r="H63" s="24"/>
      <c r="I63" s="79">
        <f t="shared" si="0"/>
        <v>603</v>
      </c>
      <c r="J63" s="79" t="str">
        <f t="shared" si="1"/>
        <v>603 Tunnel oder Grünbrücken einrichten</v>
      </c>
      <c r="K63" s="80">
        <f>""</f>
      </c>
    </row>
    <row r="64" spans="1:11" ht="25.5">
      <c r="A64" s="63"/>
      <c r="B64" s="31">
        <v>690</v>
      </c>
      <c r="C64" s="32" t="s">
        <v>8</v>
      </c>
      <c r="D64" s="32" t="s">
        <v>29</v>
      </c>
      <c r="E64" s="32"/>
      <c r="F64" s="38"/>
      <c r="G64" s="32"/>
      <c r="H64" s="83"/>
      <c r="I64" s="79">
        <f t="shared" si="0"/>
        <v>690</v>
      </c>
      <c r="J64" s="79" t="str">
        <f>B64&amp;" siehe Text"</f>
        <v>690 siehe Text</v>
      </c>
      <c r="K64" s="80" t="str">
        <f>Spezifizierungsmarker</f>
        <v>x</v>
      </c>
    </row>
    <row r="65" spans="1:11" s="8" customFormat="1" ht="38.25">
      <c r="A65" s="54" t="s">
        <v>19</v>
      </c>
      <c r="B65" s="29">
        <v>701</v>
      </c>
      <c r="C65" s="25" t="s">
        <v>105</v>
      </c>
      <c r="D65" s="25" t="s">
        <v>30</v>
      </c>
      <c r="E65" s="25" t="s">
        <v>38</v>
      </c>
      <c r="F65" s="37" t="s">
        <v>190</v>
      </c>
      <c r="G65" s="25"/>
      <c r="H65" s="24"/>
      <c r="I65" s="79">
        <f t="shared" si="0"/>
        <v>701</v>
      </c>
      <c r="J65" s="79" t="str">
        <f t="shared" si="1"/>
        <v>701 Infrastruktur zur Besucherlenkung einrichten</v>
      </c>
      <c r="K65" s="80" t="str">
        <f>optional</f>
        <v>o</v>
      </c>
    </row>
    <row r="66" spans="1:11" ht="33.75">
      <c r="A66" s="56"/>
      <c r="B66" s="29">
        <v>702</v>
      </c>
      <c r="C66" s="25" t="s">
        <v>106</v>
      </c>
      <c r="D66" s="25"/>
      <c r="E66" s="25" t="s">
        <v>38</v>
      </c>
      <c r="F66" s="37" t="s">
        <v>107</v>
      </c>
      <c r="G66" s="25"/>
      <c r="H66" s="24"/>
      <c r="I66" s="79">
        <f t="shared" si="0"/>
        <v>702</v>
      </c>
      <c r="J66" s="79" t="str">
        <f t="shared" si="1"/>
        <v>702 Wege verlegen</v>
      </c>
      <c r="K66" s="80">
        <f>""</f>
      </c>
    </row>
    <row r="67" spans="1:11" ht="12.75">
      <c r="A67" s="56"/>
      <c r="B67" s="29">
        <v>703</v>
      </c>
      <c r="C67" s="25" t="s">
        <v>198</v>
      </c>
      <c r="D67" s="34"/>
      <c r="E67" s="25" t="s">
        <v>38</v>
      </c>
      <c r="F67" s="37" t="s">
        <v>108</v>
      </c>
      <c r="G67" s="34"/>
      <c r="H67" s="85"/>
      <c r="I67" s="79">
        <f t="shared" si="0"/>
        <v>703</v>
      </c>
      <c r="J67" s="79" t="str">
        <f t="shared" si="1"/>
        <v>703 Betretungsregelung</v>
      </c>
      <c r="K67" s="80">
        <f>""</f>
      </c>
    </row>
    <row r="68" spans="1:11" s="7" customFormat="1" ht="51">
      <c r="A68" s="56"/>
      <c r="B68" s="29">
        <v>704</v>
      </c>
      <c r="C68" s="25" t="s">
        <v>33</v>
      </c>
      <c r="D68" s="34"/>
      <c r="E68" s="25" t="s">
        <v>38</v>
      </c>
      <c r="F68" s="37" t="s">
        <v>108</v>
      </c>
      <c r="G68" s="25" t="s">
        <v>109</v>
      </c>
      <c r="H68" s="85"/>
      <c r="I68" s="79">
        <f t="shared" si="0"/>
        <v>704</v>
      </c>
      <c r="J68" s="79" t="str">
        <f t="shared" si="1"/>
        <v>704 Befristete Straßensperrung nach StVO</v>
      </c>
      <c r="K68" s="80">
        <f>""</f>
      </c>
    </row>
    <row r="69" spans="1:11" s="7" customFormat="1" ht="25.5">
      <c r="A69" s="60"/>
      <c r="B69" s="31">
        <v>790</v>
      </c>
      <c r="C69" s="32" t="s">
        <v>9</v>
      </c>
      <c r="D69" s="32" t="s">
        <v>29</v>
      </c>
      <c r="E69" s="32"/>
      <c r="F69" s="38"/>
      <c r="G69" s="32"/>
      <c r="H69" s="83"/>
      <c r="I69" s="79">
        <f t="shared" si="0"/>
        <v>790</v>
      </c>
      <c r="J69" s="79" t="str">
        <f>B69&amp;" siehe Text"</f>
        <v>790 siehe Text</v>
      </c>
      <c r="K69" s="80" t="str">
        <f>Spezifizierungsmarker</f>
        <v>x</v>
      </c>
    </row>
    <row r="70" spans="1:11" s="8" customFormat="1" ht="25.5" customHeight="1">
      <c r="A70" s="55" t="s">
        <v>20</v>
      </c>
      <c r="B70" s="29">
        <v>801</v>
      </c>
      <c r="C70" s="25" t="s">
        <v>272</v>
      </c>
      <c r="D70" s="25"/>
      <c r="E70" s="25" t="s">
        <v>110</v>
      </c>
      <c r="F70" s="37" t="s">
        <v>111</v>
      </c>
      <c r="G70" s="25" t="s">
        <v>191</v>
      </c>
      <c r="H70" s="24"/>
      <c r="I70" s="79">
        <f t="shared" si="0"/>
        <v>801</v>
      </c>
      <c r="J70" s="79" t="str">
        <f t="shared" si="1"/>
        <v>801 Amphibiengewässer artgerecht pflegen</v>
      </c>
      <c r="K70" s="80">
        <f>""</f>
      </c>
    </row>
    <row r="71" spans="1:11" ht="51">
      <c r="A71" s="57"/>
      <c r="B71" s="29">
        <v>802</v>
      </c>
      <c r="C71" s="25" t="s">
        <v>112</v>
      </c>
      <c r="D71" s="25"/>
      <c r="E71" s="25" t="s">
        <v>110</v>
      </c>
      <c r="F71" s="37" t="s">
        <v>113</v>
      </c>
      <c r="G71" s="25" t="s">
        <v>192</v>
      </c>
      <c r="H71" s="24"/>
      <c r="I71" s="79">
        <f t="shared" si="0"/>
        <v>802</v>
      </c>
      <c r="J71" s="79" t="str">
        <f t="shared" si="1"/>
        <v>802 Laichgewässer anlegen</v>
      </c>
      <c r="K71" s="80">
        <f>""</f>
      </c>
    </row>
    <row r="72" spans="1:11" ht="38.25">
      <c r="A72" s="57"/>
      <c r="B72" s="29">
        <v>803</v>
      </c>
      <c r="C72" s="25" t="s">
        <v>114</v>
      </c>
      <c r="D72" s="25"/>
      <c r="E72" s="25" t="s">
        <v>110</v>
      </c>
      <c r="F72" s="37" t="s">
        <v>115</v>
      </c>
      <c r="G72" s="25" t="s">
        <v>194</v>
      </c>
      <c r="H72" s="24"/>
      <c r="I72" s="79">
        <f t="shared" si="0"/>
        <v>803</v>
      </c>
      <c r="J72" s="79" t="str">
        <f t="shared" si="1"/>
        <v>803 Grabenpflege an den Artenschutz anpassen</v>
      </c>
      <c r="K72" s="80">
        <f>""</f>
      </c>
    </row>
    <row r="73" spans="1:11" ht="25.5">
      <c r="A73" s="57"/>
      <c r="B73" s="29">
        <v>804</v>
      </c>
      <c r="C73" s="25" t="s">
        <v>116</v>
      </c>
      <c r="D73" s="25"/>
      <c r="E73" s="25" t="s">
        <v>110</v>
      </c>
      <c r="F73" s="86" t="s">
        <v>140</v>
      </c>
      <c r="G73" s="25" t="s">
        <v>117</v>
      </c>
      <c r="H73" s="24"/>
      <c r="I73" s="79">
        <f aca="true" t="shared" si="2" ref="I73:I96">B73</f>
        <v>804</v>
      </c>
      <c r="J73" s="79" t="str">
        <f aca="true" t="shared" si="3" ref="J73:J96">B73&amp;" "&amp;C73</f>
        <v>804 Fischbesatz entfernen</v>
      </c>
      <c r="K73" s="80">
        <f>""</f>
      </c>
    </row>
    <row r="74" spans="1:11" ht="38.25">
      <c r="A74" s="57"/>
      <c r="B74" s="29">
        <v>805</v>
      </c>
      <c r="C74" s="25" t="s">
        <v>118</v>
      </c>
      <c r="D74" s="25"/>
      <c r="E74" s="25" t="s">
        <v>110</v>
      </c>
      <c r="F74" s="40"/>
      <c r="G74" s="25" t="s">
        <v>119</v>
      </c>
      <c r="H74" s="24"/>
      <c r="I74" s="79">
        <f t="shared" si="2"/>
        <v>805</v>
      </c>
      <c r="J74" s="79" t="str">
        <f t="shared" si="3"/>
        <v>805 Rohbodenstellen anlegen</v>
      </c>
      <c r="K74" s="80">
        <f>""</f>
      </c>
    </row>
    <row r="75" spans="1:11" ht="25.5">
      <c r="A75" s="57"/>
      <c r="B75" s="29">
        <v>806</v>
      </c>
      <c r="C75" s="25" t="s">
        <v>120</v>
      </c>
      <c r="D75" s="25" t="s">
        <v>14</v>
      </c>
      <c r="E75" s="25" t="s">
        <v>110</v>
      </c>
      <c r="F75" s="40"/>
      <c r="G75" s="25" t="s">
        <v>193</v>
      </c>
      <c r="H75" s="24"/>
      <c r="I75" s="79">
        <f t="shared" si="2"/>
        <v>806</v>
      </c>
      <c r="J75" s="79" t="str">
        <f t="shared" si="3"/>
        <v>806 Autochthone Nadelholzanteile fördern</v>
      </c>
      <c r="K75" s="80" t="str">
        <f>optional</f>
        <v>o</v>
      </c>
    </row>
    <row r="76" spans="1:11" ht="38.25">
      <c r="A76" s="57"/>
      <c r="B76" s="29">
        <v>807</v>
      </c>
      <c r="C76" s="25" t="s">
        <v>121</v>
      </c>
      <c r="D76" s="25"/>
      <c r="E76" s="25" t="s">
        <v>110</v>
      </c>
      <c r="F76" s="37" t="s">
        <v>273</v>
      </c>
      <c r="G76" s="25" t="s">
        <v>122</v>
      </c>
      <c r="H76" s="24"/>
      <c r="I76" s="79">
        <f t="shared" si="2"/>
        <v>807</v>
      </c>
      <c r="J76" s="79" t="str">
        <f t="shared" si="3"/>
        <v>807 Brutholz bereitstellen</v>
      </c>
      <c r="K76" s="80">
        <f>""</f>
      </c>
    </row>
    <row r="77" spans="1:11" ht="38.25">
      <c r="A77" s="57"/>
      <c r="B77" s="29">
        <v>808</v>
      </c>
      <c r="C77" s="25" t="s">
        <v>274</v>
      </c>
      <c r="D77" s="25"/>
      <c r="E77" s="25" t="s">
        <v>110</v>
      </c>
      <c r="F77" s="40"/>
      <c r="G77" s="25" t="s">
        <v>123</v>
      </c>
      <c r="H77" s="24"/>
      <c r="I77" s="79">
        <f t="shared" si="2"/>
        <v>808</v>
      </c>
      <c r="J77" s="79" t="str">
        <f t="shared" si="3"/>
        <v>808 Winterquartiere erhalten und optimieren</v>
      </c>
      <c r="K77" s="80">
        <f>""</f>
      </c>
    </row>
    <row r="78" spans="1:11" ht="25.5">
      <c r="A78" s="57"/>
      <c r="B78" s="29">
        <v>809</v>
      </c>
      <c r="C78" s="25" t="s">
        <v>124</v>
      </c>
      <c r="D78" s="25"/>
      <c r="E78" s="25" t="s">
        <v>110</v>
      </c>
      <c r="F78" s="40"/>
      <c r="G78" s="25" t="s">
        <v>125</v>
      </c>
      <c r="H78" s="24"/>
      <c r="I78" s="79">
        <f t="shared" si="2"/>
        <v>809</v>
      </c>
      <c r="J78" s="79" t="str">
        <f t="shared" si="3"/>
        <v>809 punktuelle Beeinträchtigungen oder Gefährdungen von Arten beseitigen</v>
      </c>
      <c r="K78" s="80">
        <f>""</f>
      </c>
    </row>
    <row r="79" spans="1:11" ht="22.5">
      <c r="A79" s="57"/>
      <c r="B79" s="29">
        <v>810</v>
      </c>
      <c r="C79" s="25" t="s">
        <v>126</v>
      </c>
      <c r="D79" s="25"/>
      <c r="E79" s="25" t="s">
        <v>110</v>
      </c>
      <c r="F79" s="37" t="s">
        <v>127</v>
      </c>
      <c r="G79" s="34"/>
      <c r="H79" s="24"/>
      <c r="I79" s="79">
        <f t="shared" si="2"/>
        <v>810</v>
      </c>
      <c r="J79" s="79" t="str">
        <f t="shared" si="3"/>
        <v>810 beschattende Ufergehölze entnehmen</v>
      </c>
      <c r="K79" s="80">
        <f>""</f>
      </c>
    </row>
    <row r="80" spans="1:11" ht="38.25">
      <c r="A80" s="57"/>
      <c r="B80" s="29">
        <v>811</v>
      </c>
      <c r="C80" s="25" t="s">
        <v>210</v>
      </c>
      <c r="D80" s="25" t="s">
        <v>177</v>
      </c>
      <c r="E80" s="25" t="s">
        <v>110</v>
      </c>
      <c r="F80" s="37" t="s">
        <v>154</v>
      </c>
      <c r="G80" s="25" t="s">
        <v>155</v>
      </c>
      <c r="H80" s="24"/>
      <c r="I80" s="79">
        <f t="shared" si="2"/>
        <v>811</v>
      </c>
      <c r="J80" s="79" t="str">
        <f t="shared" si="3"/>
        <v>811 Anteil geeigneter Baumarten potenzieller Habitatbäume sicherstellen</v>
      </c>
      <c r="K80" s="80" t="str">
        <f>Spezifizierungsmarker</f>
        <v>x</v>
      </c>
    </row>
    <row r="81" spans="1:11" ht="25.5">
      <c r="A81" s="57"/>
      <c r="B81" s="29">
        <v>812</v>
      </c>
      <c r="C81" s="25" t="s">
        <v>203</v>
      </c>
      <c r="D81" s="25"/>
      <c r="E81" s="25" t="s">
        <v>110</v>
      </c>
      <c r="F81" s="37" t="s">
        <v>204</v>
      </c>
      <c r="G81" s="25"/>
      <c r="H81" s="24"/>
      <c r="I81" s="79">
        <f t="shared" si="2"/>
        <v>812</v>
      </c>
      <c r="J81" s="79" t="str">
        <f t="shared" si="3"/>
        <v>812 Habitatbaumerhalt durch Baumpflegemaßnahmen</v>
      </c>
      <c r="K81" s="80">
        <f>""</f>
      </c>
    </row>
    <row r="82" spans="1:11" ht="51">
      <c r="A82" s="57"/>
      <c r="B82" s="29">
        <v>813</v>
      </c>
      <c r="C82" s="25" t="s">
        <v>275</v>
      </c>
      <c r="D82" s="25" t="s">
        <v>225</v>
      </c>
      <c r="E82" s="25" t="s">
        <v>110</v>
      </c>
      <c r="F82" s="37" t="s">
        <v>276</v>
      </c>
      <c r="G82" s="25"/>
      <c r="H82" s="24"/>
      <c r="I82" s="79">
        <f t="shared" si="2"/>
        <v>813</v>
      </c>
      <c r="J82" s="25" t="s">
        <v>275</v>
      </c>
      <c r="K82" s="80" t="str">
        <f>optional</f>
        <v>o</v>
      </c>
    </row>
    <row r="83" spans="1:11" ht="25.5">
      <c r="A83" s="57"/>
      <c r="B83" s="29">
        <v>814</v>
      </c>
      <c r="C83" s="25" t="s">
        <v>202</v>
      </c>
      <c r="D83" s="25"/>
      <c r="E83" s="25" t="s">
        <v>110</v>
      </c>
      <c r="F83" s="37" t="s">
        <v>207</v>
      </c>
      <c r="G83" s="25" t="s">
        <v>196</v>
      </c>
      <c r="H83" s="24"/>
      <c r="I83" s="79">
        <f t="shared" si="2"/>
        <v>814</v>
      </c>
      <c r="J83" s="79" t="str">
        <f t="shared" si="3"/>
        <v>814 Habitatbäume erhalten</v>
      </c>
      <c r="K83" s="80">
        <f>""</f>
      </c>
    </row>
    <row r="84" spans="1:11" ht="25.5">
      <c r="A84" s="57"/>
      <c r="B84" s="29">
        <v>815</v>
      </c>
      <c r="C84" s="25" t="s">
        <v>277</v>
      </c>
      <c r="D84" s="25"/>
      <c r="E84" s="25" t="s">
        <v>110</v>
      </c>
      <c r="F84" s="37" t="s">
        <v>0</v>
      </c>
      <c r="G84" s="25" t="s">
        <v>197</v>
      </c>
      <c r="H84" s="24"/>
      <c r="I84" s="79">
        <f t="shared" si="2"/>
        <v>815</v>
      </c>
      <c r="J84" s="79" t="str">
        <f t="shared" si="3"/>
        <v>815 Fischereiliche Nutzung an Schutzobjekte anpassen</v>
      </c>
      <c r="K84" s="80">
        <f>""</f>
      </c>
    </row>
    <row r="85" spans="1:11" ht="12.75">
      <c r="A85" s="57"/>
      <c r="B85" s="29">
        <v>816</v>
      </c>
      <c r="C85" s="25" t="s">
        <v>226</v>
      </c>
      <c r="D85" s="25" t="s">
        <v>156</v>
      </c>
      <c r="E85" s="25" t="s">
        <v>110</v>
      </c>
      <c r="F85" s="37" t="s">
        <v>157</v>
      </c>
      <c r="G85" s="25"/>
      <c r="H85" s="24"/>
      <c r="I85" s="79">
        <f t="shared" si="2"/>
        <v>816</v>
      </c>
      <c r="J85" s="79" t="str">
        <f t="shared" si="3"/>
        <v>816 Horstschutzzone ausweisen</v>
      </c>
      <c r="K85" s="80" t="str">
        <f>Spezifizierungsmarker</f>
        <v>x</v>
      </c>
    </row>
    <row r="86" spans="1:11" ht="38.25">
      <c r="A86" s="57"/>
      <c r="B86" s="29">
        <v>817</v>
      </c>
      <c r="C86" s="25" t="s">
        <v>158</v>
      </c>
      <c r="D86" s="25"/>
      <c r="E86" s="25" t="s">
        <v>110</v>
      </c>
      <c r="F86" s="37" t="s">
        <v>159</v>
      </c>
      <c r="G86" s="25" t="s">
        <v>160</v>
      </c>
      <c r="H86" s="24"/>
      <c r="I86" s="79">
        <f t="shared" si="2"/>
        <v>817</v>
      </c>
      <c r="J86" s="79" t="str">
        <f t="shared" si="3"/>
        <v>817 Spezialnisthilfen ausbringen oder erhalten</v>
      </c>
      <c r="K86" s="80">
        <f>""</f>
      </c>
    </row>
    <row r="87" spans="1:11" ht="25.5">
      <c r="A87" s="57"/>
      <c r="B87" s="29">
        <v>818</v>
      </c>
      <c r="C87" s="25" t="s">
        <v>1</v>
      </c>
      <c r="D87" s="25"/>
      <c r="E87" s="25" t="s">
        <v>110</v>
      </c>
      <c r="F87" s="37" t="s">
        <v>161</v>
      </c>
      <c r="G87" s="25" t="s">
        <v>162</v>
      </c>
      <c r="H87" s="24"/>
      <c r="I87" s="79">
        <f t="shared" si="2"/>
        <v>818</v>
      </c>
      <c r="J87" s="79" t="str">
        <f t="shared" si="3"/>
        <v>818 Zäune abbauen oder für Arten kenntlich machen</v>
      </c>
      <c r="K87" s="80">
        <f>""</f>
      </c>
    </row>
    <row r="88" spans="1:11" ht="33.75">
      <c r="A88" s="57"/>
      <c r="B88" s="29">
        <v>819</v>
      </c>
      <c r="C88" s="25" t="s">
        <v>163</v>
      </c>
      <c r="D88" s="25"/>
      <c r="E88" s="25" t="s">
        <v>110</v>
      </c>
      <c r="F88" s="37" t="s">
        <v>164</v>
      </c>
      <c r="G88" s="25"/>
      <c r="H88" s="24"/>
      <c r="I88" s="79">
        <f t="shared" si="2"/>
        <v>819</v>
      </c>
      <c r="J88" s="79" t="str">
        <f t="shared" si="3"/>
        <v>819 Pflegemaßnahmen an Gewässern schonend durchführen</v>
      </c>
      <c r="K88" s="80">
        <f>""</f>
      </c>
    </row>
    <row r="89" spans="1:11" ht="25.5">
      <c r="A89" s="57"/>
      <c r="B89" s="29">
        <v>820</v>
      </c>
      <c r="C89" s="25" t="s">
        <v>165</v>
      </c>
      <c r="D89" s="25"/>
      <c r="E89" s="25" t="s">
        <v>110</v>
      </c>
      <c r="F89" s="37" t="s">
        <v>166</v>
      </c>
      <c r="G89" s="25" t="s">
        <v>167</v>
      </c>
      <c r="H89" s="24"/>
      <c r="I89" s="79">
        <f t="shared" si="2"/>
        <v>820</v>
      </c>
      <c r="J89" s="79" t="str">
        <f t="shared" si="3"/>
        <v>820 Weichholz-Ufersaum anlegen</v>
      </c>
      <c r="K89" s="80">
        <f>""</f>
      </c>
    </row>
    <row r="90" spans="1:11" ht="33.75">
      <c r="A90" s="57"/>
      <c r="B90" s="29">
        <v>821</v>
      </c>
      <c r="C90" s="25" t="s">
        <v>206</v>
      </c>
      <c r="D90" s="25"/>
      <c r="E90" s="25" t="s">
        <v>110</v>
      </c>
      <c r="F90" s="37" t="s">
        <v>205</v>
      </c>
      <c r="G90" s="25"/>
      <c r="H90" s="24"/>
      <c r="I90" s="79">
        <f t="shared" si="2"/>
        <v>821</v>
      </c>
      <c r="J90" s="79" t="str">
        <f t="shared" si="3"/>
        <v>821 Förderung von Habitatbäumen</v>
      </c>
      <c r="K90" s="80">
        <f>""</f>
      </c>
    </row>
    <row r="91" spans="1:11" ht="33.75">
      <c r="A91" s="57"/>
      <c r="B91" s="29">
        <v>822</v>
      </c>
      <c r="C91" s="25" t="s">
        <v>208</v>
      </c>
      <c r="D91" s="25"/>
      <c r="E91" s="25" t="s">
        <v>110</v>
      </c>
      <c r="F91" s="86" t="s">
        <v>141</v>
      </c>
      <c r="G91" s="25"/>
      <c r="H91" s="24"/>
      <c r="I91" s="79">
        <f t="shared" si="2"/>
        <v>822</v>
      </c>
      <c r="J91" s="79" t="str">
        <f t="shared" si="3"/>
        <v>822 Markieren von Habitatbäumen</v>
      </c>
      <c r="K91" s="80">
        <f>""</f>
      </c>
    </row>
    <row r="92" spans="1:11" ht="33.75">
      <c r="A92" s="57"/>
      <c r="B92" s="29">
        <v>823</v>
      </c>
      <c r="C92" s="25" t="s">
        <v>215</v>
      </c>
      <c r="D92" s="25" t="s">
        <v>217</v>
      </c>
      <c r="E92" s="25" t="s">
        <v>216</v>
      </c>
      <c r="F92" s="37" t="s">
        <v>220</v>
      </c>
      <c r="G92" s="25"/>
      <c r="H92" s="24"/>
      <c r="I92" s="79">
        <f t="shared" si="2"/>
        <v>823</v>
      </c>
      <c r="J92" s="79" t="str">
        <f t="shared" si="3"/>
        <v>823 Störungen in Kernhabitaten vermeiden</v>
      </c>
      <c r="K92" s="80" t="str">
        <f>Spezifizierungsmarker</f>
        <v>x</v>
      </c>
    </row>
    <row r="93" spans="1:11" ht="25.5">
      <c r="A93" s="57"/>
      <c r="B93" s="29">
        <v>824</v>
      </c>
      <c r="C93" s="25" t="s">
        <v>218</v>
      </c>
      <c r="D93" s="25" t="s">
        <v>217</v>
      </c>
      <c r="E93" s="25" t="s">
        <v>216</v>
      </c>
      <c r="F93" s="37" t="s">
        <v>219</v>
      </c>
      <c r="G93" s="25"/>
      <c r="H93" s="24"/>
      <c r="I93" s="79">
        <f t="shared" si="2"/>
        <v>824</v>
      </c>
      <c r="J93" s="79" t="str">
        <f t="shared" si="3"/>
        <v>824 Hiebsruhe in Kernhabitaten</v>
      </c>
      <c r="K93" s="80" t="str">
        <f>Spezifizierungsmarker</f>
        <v>x</v>
      </c>
    </row>
    <row r="94" spans="1:11" ht="25.5">
      <c r="A94" s="59"/>
      <c r="B94" s="31">
        <v>890</v>
      </c>
      <c r="C94" s="32" t="s">
        <v>10</v>
      </c>
      <c r="D94" s="32" t="s">
        <v>29</v>
      </c>
      <c r="E94" s="25" t="s">
        <v>110</v>
      </c>
      <c r="F94" s="38"/>
      <c r="G94" s="32"/>
      <c r="H94" s="83"/>
      <c r="I94" s="79">
        <f t="shared" si="2"/>
        <v>890</v>
      </c>
      <c r="J94" s="79" t="str">
        <f>B94&amp;" siehe Text"</f>
        <v>890 siehe Text</v>
      </c>
      <c r="K94" s="80" t="str">
        <f>Spezifizierungsmarker</f>
        <v>x</v>
      </c>
    </row>
    <row r="95" spans="1:11" s="8" customFormat="1" ht="25.5" customHeight="1">
      <c r="A95" s="75" t="s">
        <v>21</v>
      </c>
      <c r="B95" s="29">
        <v>901</v>
      </c>
      <c r="C95" s="25" t="s">
        <v>2</v>
      </c>
      <c r="D95" s="32"/>
      <c r="E95" s="25"/>
      <c r="F95" s="37" t="s">
        <v>212</v>
      </c>
      <c r="G95" s="32"/>
      <c r="H95" s="83"/>
      <c r="I95" s="79">
        <f t="shared" si="2"/>
        <v>901</v>
      </c>
      <c r="J95" s="79" t="str">
        <f t="shared" si="3"/>
        <v>901 vorranige Erfolgskontrolle dringlicher Maßnahmen</v>
      </c>
      <c r="K95" s="80">
        <f>""</f>
      </c>
    </row>
    <row r="96" spans="1:11" s="8" customFormat="1" ht="25.5">
      <c r="A96" s="58"/>
      <c r="B96" s="29">
        <v>902</v>
      </c>
      <c r="C96" s="25" t="s">
        <v>211</v>
      </c>
      <c r="D96" s="32"/>
      <c r="E96" s="25"/>
      <c r="F96" s="37" t="s">
        <v>213</v>
      </c>
      <c r="G96" s="25" t="s">
        <v>214</v>
      </c>
      <c r="H96" s="83"/>
      <c r="I96" s="79">
        <f t="shared" si="2"/>
        <v>902</v>
      </c>
      <c r="J96" s="79" t="str">
        <f t="shared" si="3"/>
        <v>902 Dauerbeobachtung</v>
      </c>
      <c r="K96" s="80">
        <f>""</f>
      </c>
    </row>
    <row r="97" spans="1:11" s="8" customFormat="1" ht="12.75">
      <c r="A97" s="3"/>
      <c r="B97" s="1"/>
      <c r="C97" s="3"/>
      <c r="D97" s="3"/>
      <c r="E97" s="3"/>
      <c r="F97" s="41"/>
      <c r="G97" s="3"/>
      <c r="H97" s="3"/>
      <c r="I97" s="3"/>
      <c r="J97" s="3"/>
      <c r="K97" s="20"/>
    </row>
    <row r="98" spans="1:11" ht="12.75">
      <c r="A98" s="35"/>
      <c r="B98" s="35"/>
      <c r="C98" s="35"/>
      <c r="D98" s="35"/>
      <c r="E98" s="35"/>
      <c r="F98" s="35"/>
      <c r="G98" s="35"/>
      <c r="H98" s="35"/>
      <c r="I98" s="35"/>
      <c r="J98" s="35"/>
      <c r="K98" s="20"/>
    </row>
    <row r="99" spans="1:11" ht="12.75">
      <c r="A99" s="36"/>
      <c r="B99" s="36"/>
      <c r="C99" s="36"/>
      <c r="D99" s="36"/>
      <c r="E99" s="36"/>
      <c r="F99" s="36"/>
      <c r="G99" s="36"/>
      <c r="H99" s="36"/>
      <c r="I99" s="36"/>
      <c r="J99" s="36"/>
      <c r="K99" s="20"/>
    </row>
  </sheetData>
  <sheetProtection sheet="1" objects="1" scenarios="1" selectLockedCells="1" selectUnlockedCells="1"/>
  <mergeCells count="2">
    <mergeCell ref="B2:G2"/>
    <mergeCell ref="B1:G1"/>
  </mergeCells>
  <printOptions gridLines="1" headings="1"/>
  <pageMargins left="0.7874015748031497" right="0.3937007874015748" top="0.7874015748031497" bottom="0.7874015748031497" header="0.31496062992125984" footer="0.31496062992125984"/>
  <pageSetup horizontalDpi="600" verticalDpi="600" orientation="portrait" paperSize="8" scale="70" r:id="rId1"/>
  <headerFooter>
    <oddHeader>&amp;R&amp;D</oddHeader>
    <oddFooter>&amp;L&amp;C&amp;F&amp;R&amp;P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obe</dc:creator>
  <cp:keywords/>
  <dc:description/>
  <cp:lastModifiedBy>Prokscha, Carolin (LWF)</cp:lastModifiedBy>
  <cp:lastPrinted>2010-05-21T13:30:32Z</cp:lastPrinted>
  <dcterms:created xsi:type="dcterms:W3CDTF">2007-06-04T08:52:33Z</dcterms:created>
  <dcterms:modified xsi:type="dcterms:W3CDTF">2014-05-23T07:07:08Z</dcterms:modified>
  <cp:category/>
  <cp:version/>
  <cp:contentType/>
  <cp:contentStatus/>
</cp:coreProperties>
</file>